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esktop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'!$A$1:$I$67</definedName>
  </definedNames>
  <calcPr calcId="152511"/>
</workbook>
</file>

<file path=xl/calcChain.xml><?xml version="1.0" encoding="utf-8"?>
<calcChain xmlns="http://schemas.openxmlformats.org/spreadsheetml/2006/main">
  <c r="I54" i="3" l="1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43" i="3"/>
  <c r="H52" i="3"/>
  <c r="H54" i="3" s="1"/>
  <c r="G54" i="3" l="1"/>
  <c r="F54" i="3" l="1"/>
  <c r="E54" i="3" l="1"/>
  <c r="B54" i="3" l="1"/>
  <c r="C54" i="3" l="1"/>
  <c r="D54" i="3" l="1"/>
</calcChain>
</file>

<file path=xl/sharedStrings.xml><?xml version="1.0" encoding="utf-8"?>
<sst xmlns="http://schemas.openxmlformats.org/spreadsheetml/2006/main" count="57" uniqueCount="56">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</sst>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2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165" fontId="2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2" borderId="4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165" fontId="26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5" fillId="0" borderId="0" xfId="3" applyFont="1" applyFill="1" applyBorder="1" applyAlignment="1">
      <alignment horizontal="center" vertical="center" wrapText="1"/>
    </xf>
    <xf numFmtId="43" fontId="0" fillId="0" borderId="0" xfId="0" applyNumberFormat="1" applyBorder="1" applyAlignment="1">
      <alignment vertical="center"/>
    </xf>
    <xf numFmtId="43" fontId="28" fillId="0" borderId="0" xfId="3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3" fontId="29" fillId="0" borderId="0" xfId="3" applyFont="1" applyFill="1" applyBorder="1" applyAlignment="1">
      <alignment horizontal="center" vertical="center" wrapText="1"/>
    </xf>
    <xf numFmtId="43" fontId="29" fillId="0" borderId="0" xfId="3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3" fontId="27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43" fontId="1" fillId="0" borderId="0" xfId="3" applyFont="1" applyBorder="1" applyAlignment="1">
      <alignment horizontal="right" vertical="center"/>
    </xf>
    <xf numFmtId="43" fontId="1" fillId="0" borderId="0" xfId="3" applyFont="1" applyFill="1" applyBorder="1" applyAlignment="1">
      <alignment horizontal="right" vertical="center"/>
    </xf>
    <xf numFmtId="43" fontId="1" fillId="0" borderId="0" xfId="3" applyFont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 wrapText="1"/>
    </xf>
    <xf numFmtId="43" fontId="4" fillId="0" borderId="0" xfId="3" applyFont="1" applyFill="1" applyBorder="1" applyAlignment="1">
      <alignment horizontal="right" vertical="center"/>
    </xf>
    <xf numFmtId="43" fontId="10" fillId="0" borderId="0" xfId="3" applyFont="1" applyBorder="1" applyAlignment="1">
      <alignment horizontal="right" vertical="center" wrapText="1"/>
    </xf>
    <xf numFmtId="43" fontId="10" fillId="0" borderId="0" xfId="3" applyFont="1" applyBorder="1" applyAlignment="1">
      <alignment horizontal="right" vertical="center"/>
    </xf>
    <xf numFmtId="43" fontId="31" fillId="0" borderId="0" xfId="3" applyFont="1" applyBorder="1" applyAlignment="1">
      <alignment horizontal="right" vertical="center"/>
    </xf>
    <xf numFmtId="43" fontId="27" fillId="0" borderId="0" xfId="3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5" fontId="22" fillId="0" borderId="4" xfId="1" applyNumberFormat="1" applyFont="1" applyBorder="1" applyAlignment="1">
      <alignment horizontal="right" vertical="center"/>
    </xf>
    <xf numFmtId="165" fontId="26" fillId="0" borderId="4" xfId="1" applyNumberFormat="1" applyFont="1" applyBorder="1" applyAlignment="1">
      <alignment horizontal="right" vertical="center"/>
    </xf>
    <xf numFmtId="43" fontId="22" fillId="0" borderId="4" xfId="3" applyFont="1" applyBorder="1" applyAlignment="1">
      <alignment horizontal="right" vertical="center"/>
    </xf>
    <xf numFmtId="43" fontId="22" fillId="0" borderId="2" xfId="3" applyFont="1" applyBorder="1" applyAlignment="1">
      <alignment horizontal="right" vertical="center"/>
    </xf>
    <xf numFmtId="43" fontId="32" fillId="0" borderId="0" xfId="3" applyFont="1" applyBorder="1" applyAlignment="1">
      <alignment horizontal="right" vertical="center"/>
    </xf>
    <xf numFmtId="43" fontId="0" fillId="0" borderId="0" xfId="3" applyFont="1" applyBorder="1" applyAlignment="1">
      <alignment vertical="center"/>
    </xf>
    <xf numFmtId="164" fontId="29" fillId="0" borderId="0" xfId="0" applyNumberFormat="1" applyFont="1" applyBorder="1" applyAlignment="1">
      <alignment vertical="center" wrapText="1"/>
    </xf>
    <xf numFmtId="164" fontId="31" fillId="0" borderId="0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742951</xdr:colOff>
      <xdr:row>5</xdr:row>
      <xdr:rowOff>114300</xdr:rowOff>
    </xdr:from>
    <xdr:to>
      <xdr:col>18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</xdr:colOff>
      <xdr:row>4</xdr:row>
      <xdr:rowOff>238123</xdr:rowOff>
    </xdr:from>
    <xdr:to>
      <xdr:col>4</xdr:col>
      <xdr:colOff>981075</xdr:colOff>
      <xdr:row>4</xdr:row>
      <xdr:rowOff>257175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552950" y="1114423"/>
          <a:ext cx="1857375" cy="19052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0</xdr:row>
      <xdr:rowOff>152399</xdr:rowOff>
    </xdr:from>
    <xdr:to>
      <xdr:col>4</xdr:col>
      <xdr:colOff>752475</xdr:colOff>
      <xdr:row>3</xdr:row>
      <xdr:rowOff>276225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52399"/>
          <a:ext cx="1323975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752474</xdr:colOff>
      <xdr:row>2</xdr:row>
      <xdr:rowOff>85724</xdr:rowOff>
    </xdr:from>
    <xdr:to>
      <xdr:col>16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showGridLines="0" tabSelected="1" view="pageBreakPreview" topLeftCell="A40" zoomScaleNormal="50" zoomScaleSheetLayoutView="100" workbookViewId="0">
      <selection activeCell="E60" sqref="E59:E60"/>
    </sheetView>
  </sheetViews>
  <sheetFormatPr baseColWidth="10" defaultColWidth="9.140625" defaultRowHeight="15" x14ac:dyDescent="0.25"/>
  <cols>
    <col min="1" max="1" width="37.28515625" customWidth="1"/>
    <col min="2" max="2" width="16.140625" customWidth="1"/>
    <col min="3" max="3" width="14.28515625" customWidth="1"/>
    <col min="4" max="4" width="13.42578125" bestFit="1" customWidth="1"/>
    <col min="5" max="5" width="16" customWidth="1"/>
    <col min="6" max="6" width="21.5703125" bestFit="1" customWidth="1"/>
    <col min="7" max="7" width="13.42578125" bestFit="1" customWidth="1"/>
    <col min="8" max="8" width="16" customWidth="1"/>
    <col min="9" max="13" width="16.28515625" customWidth="1"/>
    <col min="14" max="14" width="19.42578125" customWidth="1"/>
    <col min="15" max="15" width="16.140625" customWidth="1"/>
    <col min="16" max="16" width="12.140625" customWidth="1"/>
    <col min="17" max="17" width="13.7109375" customWidth="1"/>
    <col min="18" max="18" width="14.140625" customWidth="1"/>
    <col min="19" max="19" width="13.85546875" customWidth="1"/>
    <col min="20" max="20" width="13.28515625" customWidth="1"/>
    <col min="21" max="21" width="16.28515625" customWidth="1"/>
  </cols>
  <sheetData>
    <row r="1" spans="1:19" x14ac:dyDescent="0.25">
      <c r="A1" s="15"/>
      <c r="B1" s="15"/>
      <c r="C1" s="15"/>
      <c r="D1" s="15"/>
      <c r="E1" s="15"/>
      <c r="F1" s="51"/>
      <c r="G1" s="51"/>
      <c r="H1" s="51"/>
      <c r="I1" s="31"/>
      <c r="J1" s="18"/>
      <c r="K1" s="18"/>
      <c r="L1" s="15"/>
      <c r="M1" s="15"/>
      <c r="N1" s="15"/>
      <c r="O1" s="15"/>
      <c r="P1" s="15"/>
      <c r="Q1" s="15"/>
    </row>
    <row r="2" spans="1:19" ht="15.75" x14ac:dyDescent="0.25">
      <c r="A2" s="15"/>
      <c r="B2" s="16"/>
      <c r="C2" s="16"/>
      <c r="D2" s="16"/>
      <c r="E2" s="16"/>
      <c r="F2" s="51"/>
      <c r="G2" s="51"/>
      <c r="H2" s="51"/>
      <c r="I2" s="31"/>
      <c r="J2" s="52"/>
      <c r="K2" s="52"/>
      <c r="L2" s="16"/>
      <c r="M2" s="16"/>
      <c r="N2" s="16"/>
      <c r="O2" s="15"/>
      <c r="P2" s="15"/>
      <c r="Q2" s="15"/>
    </row>
    <row r="3" spans="1:19" ht="15.75" x14ac:dyDescent="0.25">
      <c r="A3" s="15"/>
      <c r="B3" s="16"/>
      <c r="C3" s="16"/>
      <c r="D3" s="16"/>
      <c r="E3" s="16"/>
      <c r="F3" s="50"/>
      <c r="G3" s="50"/>
      <c r="H3" s="51"/>
      <c r="I3" s="31"/>
      <c r="J3" s="52"/>
      <c r="K3" s="52"/>
      <c r="L3" s="16"/>
      <c r="M3" s="16"/>
      <c r="N3" s="16"/>
      <c r="O3" s="15"/>
      <c r="P3" s="15"/>
      <c r="Q3" s="15"/>
    </row>
    <row r="4" spans="1:19" ht="22.5" customHeight="1" x14ac:dyDescent="0.25">
      <c r="A4" s="99"/>
      <c r="B4" s="99"/>
      <c r="C4" s="99"/>
      <c r="D4" s="99"/>
      <c r="E4" s="36"/>
      <c r="F4" s="51"/>
      <c r="G4" s="51"/>
      <c r="H4" s="51"/>
      <c r="I4" s="31"/>
      <c r="J4" s="53"/>
      <c r="K4" s="53"/>
      <c r="L4" s="36"/>
      <c r="M4" s="36"/>
      <c r="N4" s="36"/>
      <c r="O4" s="15"/>
      <c r="P4" s="15"/>
      <c r="Q4" s="15"/>
    </row>
    <row r="5" spans="1:19" ht="21" customHeight="1" x14ac:dyDescent="0.25">
      <c r="A5" s="102" t="s">
        <v>41</v>
      </c>
      <c r="B5" s="102"/>
      <c r="C5" s="102"/>
      <c r="D5" s="102"/>
      <c r="E5" s="102"/>
      <c r="F5" s="102"/>
      <c r="G5" s="102"/>
      <c r="H5" s="102"/>
      <c r="I5" s="102"/>
      <c r="J5" s="54"/>
      <c r="K5" s="54"/>
      <c r="L5" s="37"/>
      <c r="M5" s="37"/>
      <c r="N5" s="37"/>
      <c r="O5" s="15"/>
      <c r="P5" s="15"/>
      <c r="Q5" s="15"/>
    </row>
    <row r="6" spans="1:19" ht="24.75" customHeight="1" x14ac:dyDescent="0.25">
      <c r="A6" s="103" t="s">
        <v>40</v>
      </c>
      <c r="B6" s="103"/>
      <c r="C6" s="103"/>
      <c r="D6" s="103"/>
      <c r="E6" s="103"/>
      <c r="F6" s="103"/>
      <c r="G6" s="103"/>
      <c r="H6" s="103"/>
      <c r="I6" s="103"/>
      <c r="J6" s="57"/>
      <c r="K6" s="57"/>
      <c r="L6" s="38"/>
      <c r="M6" s="38"/>
      <c r="N6" s="38"/>
      <c r="O6" s="17"/>
      <c r="P6" s="18"/>
      <c r="Q6" s="15"/>
    </row>
    <row r="7" spans="1:19" ht="7.5" customHeight="1" x14ac:dyDescent="0.25">
      <c r="A7" s="104" t="s">
        <v>48</v>
      </c>
      <c r="B7" s="104"/>
      <c r="C7" s="104"/>
      <c r="D7" s="104"/>
      <c r="E7" s="104"/>
      <c r="F7" s="104"/>
      <c r="G7" s="104"/>
      <c r="H7" s="104"/>
      <c r="I7" s="104"/>
      <c r="J7" s="57"/>
      <c r="K7" s="57"/>
      <c r="L7" s="43"/>
      <c r="M7" s="43"/>
      <c r="N7" s="43"/>
      <c r="O7" s="23"/>
      <c r="P7" s="18"/>
      <c r="Q7" s="15"/>
    </row>
    <row r="8" spans="1:19" ht="15.75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57"/>
      <c r="K8" s="57"/>
      <c r="L8" s="23"/>
      <c r="M8" s="23"/>
      <c r="N8" s="23"/>
      <c r="O8" s="22"/>
      <c r="P8" s="18"/>
      <c r="Q8" s="15"/>
      <c r="R8" s="11"/>
    </row>
    <row r="9" spans="1:19" ht="15.75" customHeight="1" x14ac:dyDescent="0.25">
      <c r="A9" s="104" t="s">
        <v>42</v>
      </c>
      <c r="B9" s="104"/>
      <c r="C9" s="104"/>
      <c r="D9" s="104"/>
      <c r="E9" s="104"/>
      <c r="F9" s="104"/>
      <c r="G9" s="104"/>
      <c r="H9" s="104"/>
      <c r="I9" s="104"/>
      <c r="J9" s="57"/>
      <c r="K9" s="57"/>
      <c r="L9" s="23"/>
      <c r="M9" s="23"/>
      <c r="N9" s="23"/>
      <c r="O9" s="43"/>
      <c r="P9" s="18"/>
      <c r="Q9" s="15"/>
    </row>
    <row r="10" spans="1:19" ht="18.75" x14ac:dyDescent="0.25">
      <c r="A10" s="105" t="s">
        <v>43</v>
      </c>
      <c r="B10" s="105"/>
      <c r="C10" s="105"/>
      <c r="D10" s="105"/>
      <c r="E10" s="105"/>
      <c r="F10" s="105"/>
      <c r="G10" s="105"/>
      <c r="H10" s="105"/>
      <c r="I10" s="105"/>
      <c r="J10" s="43"/>
      <c r="K10" s="43"/>
      <c r="L10" s="21"/>
      <c r="M10" s="21"/>
      <c r="N10" s="21"/>
      <c r="O10" s="21"/>
      <c r="P10" s="18"/>
      <c r="Q10" s="15"/>
      <c r="S10" s="14"/>
    </row>
    <row r="11" spans="1:19" ht="19.5" thickBot="1" x14ac:dyDescent="0.3">
      <c r="A11" s="44"/>
      <c r="B11" s="44"/>
      <c r="C11" s="44"/>
      <c r="D11" s="44"/>
      <c r="E11" s="44"/>
      <c r="F11" s="50"/>
      <c r="G11" s="50"/>
      <c r="H11" s="58"/>
      <c r="I11" s="59"/>
      <c r="J11" s="23"/>
      <c r="K11" s="23"/>
      <c r="L11" s="44"/>
      <c r="M11" s="44"/>
      <c r="N11" s="28"/>
      <c r="O11" s="44"/>
      <c r="P11" s="18"/>
      <c r="Q11" s="15"/>
    </row>
    <row r="12" spans="1:19" ht="28.5" customHeight="1" thickBot="1" x14ac:dyDescent="0.3">
      <c r="A12" s="33" t="s">
        <v>0</v>
      </c>
      <c r="B12" s="47" t="s">
        <v>49</v>
      </c>
      <c r="C12" s="47" t="s">
        <v>50</v>
      </c>
      <c r="D12" s="88" t="s">
        <v>47</v>
      </c>
      <c r="E12" s="88" t="s">
        <v>52</v>
      </c>
      <c r="F12" s="88" t="s">
        <v>53</v>
      </c>
      <c r="G12" s="88" t="s">
        <v>54</v>
      </c>
      <c r="H12" s="88" t="s">
        <v>55</v>
      </c>
      <c r="I12" s="34" t="s">
        <v>45</v>
      </c>
      <c r="J12" s="50"/>
      <c r="K12" s="51"/>
      <c r="L12" s="31"/>
      <c r="M12" s="23"/>
      <c r="N12" s="23"/>
    </row>
    <row r="13" spans="1:19" x14ac:dyDescent="0.25">
      <c r="A13" s="74" t="s">
        <v>1</v>
      </c>
      <c r="B13" s="68">
        <v>215826208</v>
      </c>
      <c r="C13" s="49">
        <v>0</v>
      </c>
      <c r="D13" s="75">
        <v>11900367.279999999</v>
      </c>
      <c r="E13" s="75">
        <v>11657708.58</v>
      </c>
      <c r="F13" s="86">
        <v>18122434.210000001</v>
      </c>
      <c r="G13" s="86">
        <v>12790139.029999999</v>
      </c>
      <c r="H13" s="86">
        <v>13053608.710000001</v>
      </c>
      <c r="I13" s="39">
        <f t="shared" ref="I13:I40" si="0">B13-H13-G13-F13-E13-D13</f>
        <v>148301950.18999997</v>
      </c>
      <c r="J13" s="78"/>
      <c r="K13" s="51"/>
      <c r="L13" s="31"/>
      <c r="M13" s="55"/>
      <c r="N13" s="55"/>
    </row>
    <row r="14" spans="1:19" ht="24.75" customHeight="1" x14ac:dyDescent="0.25">
      <c r="A14" s="40" t="s">
        <v>2</v>
      </c>
      <c r="B14" s="68">
        <v>215826208</v>
      </c>
      <c r="C14" s="49">
        <v>0</v>
      </c>
      <c r="D14" s="75">
        <v>11900367.279999999</v>
      </c>
      <c r="E14" s="75">
        <v>11657708.58</v>
      </c>
      <c r="F14" s="86">
        <v>18122434.210000001</v>
      </c>
      <c r="G14" s="86">
        <v>12790139.029999999</v>
      </c>
      <c r="H14" s="86">
        <v>13053608.710000001</v>
      </c>
      <c r="I14" s="39">
        <f t="shared" si="0"/>
        <v>148301950.18999997</v>
      </c>
      <c r="J14" s="78"/>
      <c r="K14" s="51"/>
      <c r="L14" s="31"/>
      <c r="M14" s="60"/>
      <c r="N14" s="60"/>
    </row>
    <row r="15" spans="1:19" ht="28.5" customHeight="1" x14ac:dyDescent="0.25">
      <c r="A15" s="40" t="s">
        <v>3</v>
      </c>
      <c r="B15" s="68">
        <v>215826208</v>
      </c>
      <c r="C15" s="49">
        <v>0</v>
      </c>
      <c r="D15" s="75">
        <v>11900367.279999999</v>
      </c>
      <c r="E15" s="75">
        <v>11657708.58</v>
      </c>
      <c r="F15" s="86">
        <v>18122434.210000001</v>
      </c>
      <c r="G15" s="86">
        <v>12790139.029999999</v>
      </c>
      <c r="H15" s="86">
        <v>13053608.710000001</v>
      </c>
      <c r="I15" s="39">
        <f t="shared" si="0"/>
        <v>148301950.18999997</v>
      </c>
      <c r="J15" s="78"/>
      <c r="K15" s="51"/>
      <c r="L15" s="31"/>
      <c r="M15" s="31"/>
      <c r="N15" s="31"/>
    </row>
    <row r="16" spans="1:19" ht="17.25" customHeight="1" x14ac:dyDescent="0.25">
      <c r="A16" s="40" t="s">
        <v>44</v>
      </c>
      <c r="B16" s="68">
        <v>215826208</v>
      </c>
      <c r="C16" s="49">
        <v>0</v>
      </c>
      <c r="D16" s="75">
        <v>11900367.279999999</v>
      </c>
      <c r="E16" s="75">
        <v>11657708.58</v>
      </c>
      <c r="F16" s="86">
        <v>18122434.210000001</v>
      </c>
      <c r="G16" s="86">
        <v>12790139.029999999</v>
      </c>
      <c r="H16" s="86">
        <v>13053608.710000001</v>
      </c>
      <c r="I16" s="39">
        <f t="shared" si="0"/>
        <v>148301950.18999997</v>
      </c>
      <c r="J16" s="78"/>
      <c r="K16" s="51"/>
      <c r="L16" s="31"/>
      <c r="M16" s="31"/>
      <c r="N16" s="31"/>
    </row>
    <row r="17" spans="1:14" x14ac:dyDescent="0.25">
      <c r="A17" s="40" t="s">
        <v>4</v>
      </c>
      <c r="B17" s="68">
        <v>215826208</v>
      </c>
      <c r="C17" s="49">
        <v>0</v>
      </c>
      <c r="D17" s="75">
        <v>11900367.279999999</v>
      </c>
      <c r="E17" s="75">
        <v>11657708.58</v>
      </c>
      <c r="F17" s="86">
        <v>18122434.210000001</v>
      </c>
      <c r="G17" s="86">
        <v>12790139.029999999</v>
      </c>
      <c r="H17" s="86">
        <v>13053608.710000001</v>
      </c>
      <c r="I17" s="39">
        <f t="shared" si="0"/>
        <v>148301950.18999997</v>
      </c>
      <c r="J17" s="78"/>
      <c r="K17" s="51"/>
      <c r="L17" s="31"/>
      <c r="M17" s="31"/>
      <c r="N17" s="31"/>
    </row>
    <row r="18" spans="1:14" s="19" customFormat="1" x14ac:dyDescent="0.25">
      <c r="A18" s="41" t="s">
        <v>5</v>
      </c>
      <c r="B18" s="68">
        <v>150923095.12</v>
      </c>
      <c r="C18" s="49">
        <v>0</v>
      </c>
      <c r="D18" s="75">
        <v>11387576.859999999</v>
      </c>
      <c r="E18" s="75">
        <v>11177405.27</v>
      </c>
      <c r="F18" s="87">
        <v>11154097.65</v>
      </c>
      <c r="G18" s="87">
        <v>11148470.6</v>
      </c>
      <c r="H18" s="86">
        <v>11265768.960000001</v>
      </c>
      <c r="I18" s="39">
        <f t="shared" si="0"/>
        <v>94789775.780000001</v>
      </c>
      <c r="J18" s="78"/>
      <c r="K18" s="51"/>
      <c r="L18" s="31"/>
      <c r="M18" s="31"/>
      <c r="N18" s="31"/>
    </row>
    <row r="19" spans="1:14" x14ac:dyDescent="0.25">
      <c r="A19" s="71" t="s">
        <v>6</v>
      </c>
      <c r="B19" s="73">
        <v>125080000</v>
      </c>
      <c r="C19" s="48">
        <v>0</v>
      </c>
      <c r="D19" s="76">
        <v>9292504.0700000003</v>
      </c>
      <c r="E19" s="76">
        <v>9106705.0800000001</v>
      </c>
      <c r="F19" s="86">
        <v>9082828.7899999991</v>
      </c>
      <c r="G19" s="86">
        <v>9061795.9000000004</v>
      </c>
      <c r="H19" s="86">
        <v>9154825.7300000004</v>
      </c>
      <c r="I19" s="39">
        <f t="shared" si="0"/>
        <v>79381340.429999977</v>
      </c>
      <c r="J19" s="78"/>
      <c r="K19" s="51"/>
      <c r="L19" s="31"/>
      <c r="M19" s="31"/>
      <c r="N19" s="31"/>
    </row>
    <row r="20" spans="1:14" ht="26.25" customHeight="1" x14ac:dyDescent="0.25">
      <c r="A20" s="71" t="s">
        <v>7</v>
      </c>
      <c r="B20" s="72">
        <v>9064000</v>
      </c>
      <c r="C20" s="48">
        <v>0</v>
      </c>
      <c r="D20" s="76">
        <v>678500</v>
      </c>
      <c r="E20" s="76">
        <v>689000</v>
      </c>
      <c r="F20" s="86">
        <v>687000</v>
      </c>
      <c r="G20" s="86">
        <v>703000</v>
      </c>
      <c r="H20" s="86">
        <v>713000</v>
      </c>
      <c r="I20" s="39">
        <f t="shared" si="0"/>
        <v>5593500</v>
      </c>
      <c r="J20" s="79"/>
      <c r="K20" s="55"/>
      <c r="L20" s="56"/>
      <c r="M20" s="56"/>
      <c r="N20" s="31"/>
    </row>
    <row r="21" spans="1:14" ht="21.75" customHeight="1" x14ac:dyDescent="0.25">
      <c r="A21" s="71" t="s">
        <v>8</v>
      </c>
      <c r="B21" s="72">
        <v>16779095.120000001</v>
      </c>
      <c r="C21" s="48">
        <v>0</v>
      </c>
      <c r="D21" s="76">
        <v>1416572.79</v>
      </c>
      <c r="E21" s="76">
        <v>1381700.19</v>
      </c>
      <c r="F21" s="86">
        <v>1384268.86</v>
      </c>
      <c r="G21" s="86">
        <v>1383674.7</v>
      </c>
      <c r="H21" s="86">
        <v>1397943.23</v>
      </c>
      <c r="I21" s="39">
        <f t="shared" si="0"/>
        <v>9814935.3500000015</v>
      </c>
      <c r="J21" s="79"/>
      <c r="K21" s="55"/>
      <c r="L21" s="56"/>
      <c r="M21" s="31"/>
      <c r="N21" s="56"/>
    </row>
    <row r="22" spans="1:14" s="19" customFormat="1" x14ac:dyDescent="0.25">
      <c r="A22" s="41" t="s">
        <v>9</v>
      </c>
      <c r="B22" s="68">
        <v>16103112.880000001</v>
      </c>
      <c r="C22" s="49">
        <v>0</v>
      </c>
      <c r="D22" s="75">
        <v>512790.42</v>
      </c>
      <c r="E22" s="75">
        <v>480303.31</v>
      </c>
      <c r="F22" s="87">
        <v>1076037.42</v>
      </c>
      <c r="G22" s="87">
        <v>1205601.79</v>
      </c>
      <c r="H22" s="86">
        <v>960178.51</v>
      </c>
      <c r="I22" s="39">
        <f t="shared" si="0"/>
        <v>11868201.430000002</v>
      </c>
      <c r="J22" s="78"/>
      <c r="K22" s="51"/>
      <c r="L22" s="31"/>
      <c r="M22" s="31"/>
      <c r="N22" s="31"/>
    </row>
    <row r="23" spans="1:14" s="25" customFormat="1" x14ac:dyDescent="0.25">
      <c r="A23" s="71" t="s">
        <v>10</v>
      </c>
      <c r="B23" s="72">
        <v>7205212.8799999999</v>
      </c>
      <c r="C23" s="48">
        <v>0</v>
      </c>
      <c r="D23" s="76">
        <v>512790.42</v>
      </c>
      <c r="E23" s="76">
        <v>72179.31</v>
      </c>
      <c r="F23" s="86">
        <v>892800.42</v>
      </c>
      <c r="G23" s="86">
        <v>370878.39</v>
      </c>
      <c r="H23" s="86">
        <v>632843.39</v>
      </c>
      <c r="I23" s="39">
        <f t="shared" si="0"/>
        <v>4723720.9500000011</v>
      </c>
      <c r="J23" s="78"/>
      <c r="K23" s="51"/>
      <c r="L23" s="31"/>
      <c r="M23" s="31"/>
      <c r="N23" s="31"/>
    </row>
    <row r="24" spans="1:14" ht="23.25" customHeight="1" x14ac:dyDescent="0.25">
      <c r="A24" s="71" t="s">
        <v>35</v>
      </c>
      <c r="B24" s="72">
        <v>300000</v>
      </c>
      <c r="C24" s="48">
        <v>0</v>
      </c>
      <c r="D24" s="48">
        <v>0</v>
      </c>
      <c r="E24" s="7">
        <v>0</v>
      </c>
      <c r="F24" s="86">
        <v>0</v>
      </c>
      <c r="G24" s="86"/>
      <c r="H24" s="86">
        <v>0</v>
      </c>
      <c r="I24" s="39">
        <f t="shared" si="0"/>
        <v>300000</v>
      </c>
      <c r="J24" s="78"/>
      <c r="K24" s="51"/>
      <c r="L24" s="31"/>
      <c r="M24" s="56"/>
      <c r="N24" s="31"/>
    </row>
    <row r="25" spans="1:14" ht="19.5" customHeight="1" x14ac:dyDescent="0.25">
      <c r="A25" s="71" t="s">
        <v>11</v>
      </c>
      <c r="B25" s="72">
        <v>2200000</v>
      </c>
      <c r="C25" s="48">
        <v>0</v>
      </c>
      <c r="D25" s="7">
        <v>0</v>
      </c>
      <c r="E25" s="48">
        <v>344050</v>
      </c>
      <c r="F25" s="86">
        <v>151200</v>
      </c>
      <c r="G25" s="86">
        <v>203500</v>
      </c>
      <c r="H25" s="86">
        <v>281208.12</v>
      </c>
      <c r="I25" s="39">
        <f t="shared" si="0"/>
        <v>1220041.8799999999</v>
      </c>
      <c r="J25" s="78"/>
      <c r="K25" s="51"/>
      <c r="L25" s="31"/>
      <c r="M25" s="59"/>
      <c r="N25" s="56"/>
    </row>
    <row r="26" spans="1:14" ht="16.5" customHeight="1" x14ac:dyDescent="0.25">
      <c r="A26" s="71" t="s">
        <v>36</v>
      </c>
      <c r="B26" s="72">
        <v>300000</v>
      </c>
      <c r="C26" s="48">
        <v>0</v>
      </c>
      <c r="D26" s="7">
        <v>0</v>
      </c>
      <c r="E26" s="7"/>
      <c r="F26" s="86">
        <v>0</v>
      </c>
      <c r="G26" s="86">
        <v>0</v>
      </c>
      <c r="H26" s="86">
        <v>0</v>
      </c>
      <c r="I26" s="39">
        <f t="shared" si="0"/>
        <v>300000</v>
      </c>
      <c r="J26" s="78"/>
      <c r="K26" s="51"/>
      <c r="L26" s="31"/>
      <c r="M26" s="31"/>
      <c r="N26" s="59"/>
    </row>
    <row r="27" spans="1:14" x14ac:dyDescent="0.25">
      <c r="A27" s="71" t="s">
        <v>37</v>
      </c>
      <c r="B27" s="72">
        <v>400000</v>
      </c>
      <c r="C27" s="48">
        <v>0</v>
      </c>
      <c r="D27" s="7">
        <v>0</v>
      </c>
      <c r="E27" s="7">
        <v>0</v>
      </c>
      <c r="F27" s="86">
        <v>0</v>
      </c>
      <c r="G27" s="86">
        <v>0</v>
      </c>
      <c r="H27" s="86">
        <v>0</v>
      </c>
      <c r="I27" s="39">
        <f t="shared" si="0"/>
        <v>400000</v>
      </c>
      <c r="J27" s="78"/>
      <c r="K27" s="51"/>
      <c r="L27" s="31"/>
      <c r="M27" s="31"/>
      <c r="N27" s="31"/>
    </row>
    <row r="28" spans="1:14" x14ac:dyDescent="0.25">
      <c r="A28" s="71" t="s">
        <v>25</v>
      </c>
      <c r="B28" s="72">
        <v>650000</v>
      </c>
      <c r="C28" s="48">
        <v>0</v>
      </c>
      <c r="D28" s="7">
        <v>0</v>
      </c>
      <c r="E28" s="7">
        <v>0</v>
      </c>
      <c r="F28" s="86">
        <v>0</v>
      </c>
      <c r="G28" s="86">
        <v>0</v>
      </c>
      <c r="H28" s="86">
        <v>8190</v>
      </c>
      <c r="I28" s="39">
        <f t="shared" si="0"/>
        <v>641810</v>
      </c>
      <c r="J28" s="78"/>
      <c r="K28" s="51"/>
      <c r="L28" s="31"/>
      <c r="M28" s="31"/>
      <c r="N28" s="31"/>
    </row>
    <row r="29" spans="1:14" ht="30.75" customHeight="1" x14ac:dyDescent="0.25">
      <c r="A29" s="71" t="s">
        <v>12</v>
      </c>
      <c r="B29" s="72">
        <v>1500900</v>
      </c>
      <c r="C29" s="48">
        <v>0</v>
      </c>
      <c r="D29" s="7">
        <v>0</v>
      </c>
      <c r="E29" s="7">
        <v>64074</v>
      </c>
      <c r="F29" s="86">
        <v>32037</v>
      </c>
      <c r="G29" s="86">
        <v>117918.26</v>
      </c>
      <c r="H29" s="86">
        <v>37937</v>
      </c>
      <c r="I29" s="39">
        <f t="shared" si="0"/>
        <v>1248933.74</v>
      </c>
      <c r="J29" s="79"/>
      <c r="K29" s="55"/>
      <c r="L29" s="56"/>
      <c r="M29" s="31"/>
      <c r="N29" s="31"/>
    </row>
    <row r="30" spans="1:14" ht="22.5" x14ac:dyDescent="0.25">
      <c r="A30" s="71" t="s">
        <v>13</v>
      </c>
      <c r="B30" s="72">
        <v>2289000</v>
      </c>
      <c r="C30" s="48">
        <v>0</v>
      </c>
      <c r="D30" s="7">
        <v>0</v>
      </c>
      <c r="E30" s="7">
        <v>0</v>
      </c>
      <c r="F30" s="86">
        <v>0</v>
      </c>
      <c r="G30" s="86">
        <v>513305.14</v>
      </c>
      <c r="H30" s="86">
        <v>0</v>
      </c>
      <c r="I30" s="39">
        <f t="shared" si="0"/>
        <v>1775694.8599999999</v>
      </c>
      <c r="J30" s="80"/>
      <c r="K30" s="61"/>
      <c r="L30" s="62"/>
      <c r="M30" s="31"/>
      <c r="N30" s="31"/>
    </row>
    <row r="31" spans="1:14" x14ac:dyDescent="0.25">
      <c r="A31" s="71" t="s">
        <v>34</v>
      </c>
      <c r="B31" s="72">
        <v>1258000</v>
      </c>
      <c r="C31" s="48">
        <v>0</v>
      </c>
      <c r="D31" s="7">
        <v>0</v>
      </c>
      <c r="E31" s="7">
        <v>0</v>
      </c>
      <c r="F31" s="86">
        <v>0</v>
      </c>
      <c r="G31" s="86">
        <v>0</v>
      </c>
      <c r="H31" s="86">
        <v>0</v>
      </c>
      <c r="I31" s="39">
        <f t="shared" si="0"/>
        <v>1258000</v>
      </c>
      <c r="J31" s="78"/>
      <c r="K31" s="63"/>
      <c r="L31" s="64"/>
      <c r="M31" s="31"/>
      <c r="N31" s="31"/>
    </row>
    <row r="32" spans="1:14" s="19" customFormat="1" ht="19.5" customHeight="1" x14ac:dyDescent="0.25">
      <c r="A32" s="41" t="s">
        <v>14</v>
      </c>
      <c r="B32" s="68">
        <v>13650000</v>
      </c>
      <c r="C32" s="49">
        <v>0</v>
      </c>
      <c r="D32" s="42">
        <v>0</v>
      </c>
      <c r="E32" s="42">
        <v>0</v>
      </c>
      <c r="F32" s="86">
        <v>1552123.93</v>
      </c>
      <c r="G32" s="86">
        <v>436066.64</v>
      </c>
      <c r="H32" s="86">
        <v>805623.09</v>
      </c>
      <c r="I32" s="39">
        <f t="shared" si="0"/>
        <v>10856186.34</v>
      </c>
      <c r="J32" s="80"/>
      <c r="K32" s="61"/>
      <c r="L32" s="62"/>
      <c r="M32" s="31"/>
      <c r="N32" s="31"/>
    </row>
    <row r="33" spans="1:14" s="19" customFormat="1" ht="19.5" customHeight="1" x14ac:dyDescent="0.25">
      <c r="A33" s="71" t="s">
        <v>15</v>
      </c>
      <c r="B33" s="72">
        <v>425000</v>
      </c>
      <c r="C33" s="48">
        <v>0</v>
      </c>
      <c r="D33" s="7">
        <v>0</v>
      </c>
      <c r="E33" s="7">
        <v>0</v>
      </c>
      <c r="F33" s="86">
        <v>0</v>
      </c>
      <c r="G33" s="86">
        <v>0</v>
      </c>
      <c r="H33" s="86">
        <v>44005</v>
      </c>
      <c r="I33" s="39">
        <f t="shared" si="0"/>
        <v>380995</v>
      </c>
      <c r="J33" s="78"/>
      <c r="K33" s="63"/>
      <c r="L33" s="64"/>
      <c r="M33" s="31"/>
      <c r="N33" s="31"/>
    </row>
    <row r="34" spans="1:14" ht="21.75" customHeight="1" x14ac:dyDescent="0.25">
      <c r="A34" s="71" t="s">
        <v>16</v>
      </c>
      <c r="B34" s="72">
        <v>650000</v>
      </c>
      <c r="C34" s="48">
        <v>0</v>
      </c>
      <c r="D34" s="7">
        <v>0</v>
      </c>
      <c r="E34" s="7">
        <v>0</v>
      </c>
      <c r="F34" s="86">
        <v>0</v>
      </c>
      <c r="G34" s="86">
        <v>0</v>
      </c>
      <c r="H34" s="86">
        <v>5310</v>
      </c>
      <c r="I34" s="39">
        <f t="shared" si="0"/>
        <v>644690</v>
      </c>
      <c r="J34" s="78"/>
      <c r="K34" s="63"/>
      <c r="L34" s="64"/>
      <c r="M34" s="56"/>
      <c r="N34" s="31"/>
    </row>
    <row r="35" spans="1:14" ht="20.25" customHeight="1" x14ac:dyDescent="0.25">
      <c r="A35" s="71" t="s">
        <v>17</v>
      </c>
      <c r="B35" s="72">
        <v>1150000</v>
      </c>
      <c r="C35" s="48">
        <v>0</v>
      </c>
      <c r="D35" s="7">
        <v>0</v>
      </c>
      <c r="E35" s="7">
        <v>0</v>
      </c>
      <c r="F35" s="86">
        <v>0</v>
      </c>
      <c r="G35" s="86">
        <v>0</v>
      </c>
      <c r="H35" s="86">
        <v>243473.65</v>
      </c>
      <c r="I35" s="39">
        <f t="shared" si="0"/>
        <v>906526.35</v>
      </c>
      <c r="J35" s="78"/>
      <c r="K35" s="63"/>
      <c r="L35" s="64"/>
      <c r="M35" s="56"/>
      <c r="N35" s="56"/>
    </row>
    <row r="36" spans="1:14" ht="21.75" customHeight="1" x14ac:dyDescent="0.25">
      <c r="A36" s="71" t="s">
        <v>31</v>
      </c>
      <c r="B36" s="72">
        <v>50000</v>
      </c>
      <c r="C36" s="48">
        <v>0</v>
      </c>
      <c r="D36" s="7">
        <v>0</v>
      </c>
      <c r="E36" s="7">
        <v>0</v>
      </c>
      <c r="F36" s="86">
        <v>0</v>
      </c>
      <c r="G36" s="86">
        <v>0</v>
      </c>
      <c r="H36" s="86">
        <v>42280.35</v>
      </c>
      <c r="I36" s="39">
        <f t="shared" si="0"/>
        <v>7719.6500000000015</v>
      </c>
      <c r="J36" s="78"/>
      <c r="K36" s="63"/>
      <c r="L36" s="64"/>
      <c r="M36" s="31"/>
      <c r="N36" s="56"/>
    </row>
    <row r="37" spans="1:14" ht="25.5" customHeight="1" x14ac:dyDescent="0.25">
      <c r="A37" s="71" t="s">
        <v>18</v>
      </c>
      <c r="B37" s="72">
        <v>630000</v>
      </c>
      <c r="C37" s="48">
        <v>0</v>
      </c>
      <c r="D37" s="7">
        <v>0</v>
      </c>
      <c r="E37" s="7">
        <v>0</v>
      </c>
      <c r="F37" s="86">
        <v>0</v>
      </c>
      <c r="G37" s="86">
        <v>0</v>
      </c>
      <c r="H37" s="86">
        <v>0</v>
      </c>
      <c r="I37" s="39">
        <f t="shared" si="0"/>
        <v>630000</v>
      </c>
      <c r="J37" s="78"/>
      <c r="K37" s="63"/>
      <c r="L37" s="64"/>
      <c r="M37" s="31"/>
      <c r="N37" s="31"/>
    </row>
    <row r="38" spans="1:14" ht="25.5" customHeight="1" x14ac:dyDescent="0.25">
      <c r="A38" s="71" t="s">
        <v>19</v>
      </c>
      <c r="B38" s="72">
        <v>925000</v>
      </c>
      <c r="C38" s="48">
        <v>0</v>
      </c>
      <c r="D38" s="7">
        <v>0</v>
      </c>
      <c r="E38" s="7">
        <v>0</v>
      </c>
      <c r="F38" s="86">
        <v>632146.53</v>
      </c>
      <c r="G38" s="86">
        <v>0</v>
      </c>
      <c r="H38" s="86">
        <v>1207.8499999999999</v>
      </c>
      <c r="I38" s="39">
        <f t="shared" si="0"/>
        <v>291645.62</v>
      </c>
      <c r="J38" s="78"/>
      <c r="K38" s="51"/>
      <c r="L38" s="31"/>
      <c r="M38" s="31"/>
      <c r="N38" s="31"/>
    </row>
    <row r="39" spans="1:14" ht="27.75" customHeight="1" x14ac:dyDescent="0.25">
      <c r="A39" s="71" t="s">
        <v>20</v>
      </c>
      <c r="B39" s="72">
        <v>6220000</v>
      </c>
      <c r="C39" s="48">
        <v>0</v>
      </c>
      <c r="D39" s="7">
        <v>0</v>
      </c>
      <c r="E39" s="7">
        <v>0</v>
      </c>
      <c r="F39" s="86">
        <v>811500</v>
      </c>
      <c r="G39" s="86">
        <v>377255.44</v>
      </c>
      <c r="H39" s="86">
        <v>16025.68</v>
      </c>
      <c r="I39" s="39">
        <f t="shared" si="0"/>
        <v>5015218.88</v>
      </c>
      <c r="J39" s="78"/>
      <c r="K39" s="51"/>
      <c r="L39" s="31"/>
      <c r="M39" s="31"/>
      <c r="N39" s="31"/>
    </row>
    <row r="40" spans="1:14" ht="22.5" customHeight="1" x14ac:dyDescent="0.25">
      <c r="A40" s="71" t="s">
        <v>21</v>
      </c>
      <c r="B40" s="72">
        <v>3600000</v>
      </c>
      <c r="C40" s="48">
        <v>0</v>
      </c>
      <c r="D40" s="7">
        <v>0</v>
      </c>
      <c r="E40" s="7">
        <v>0</v>
      </c>
      <c r="F40" s="86">
        <v>108477.4</v>
      </c>
      <c r="G40" s="86">
        <v>58811.199999999997</v>
      </c>
      <c r="H40" s="86">
        <v>453320.56</v>
      </c>
      <c r="I40" s="39">
        <f t="shared" si="0"/>
        <v>2979390.84</v>
      </c>
      <c r="J40" s="78"/>
      <c r="K40" s="51"/>
      <c r="L40" s="31"/>
      <c r="M40" s="31"/>
      <c r="N40" s="31"/>
    </row>
    <row r="41" spans="1:14" s="19" customFormat="1" ht="21.75" customHeight="1" x14ac:dyDescent="0.25">
      <c r="A41" s="41" t="s">
        <v>32</v>
      </c>
      <c r="B41" s="68">
        <v>2500000</v>
      </c>
      <c r="C41" s="49">
        <v>0</v>
      </c>
      <c r="D41" s="42">
        <v>0</v>
      </c>
      <c r="E41" s="42">
        <v>0</v>
      </c>
      <c r="F41" s="86">
        <v>2500000</v>
      </c>
      <c r="G41" s="86">
        <v>0</v>
      </c>
      <c r="H41" s="86"/>
      <c r="I41" s="39">
        <f t="shared" ref="I41:I53" si="1">B41-H41-G41-F41-E41-D41</f>
        <v>0</v>
      </c>
      <c r="J41" s="78"/>
      <c r="K41" s="51"/>
      <c r="L41" s="31"/>
      <c r="M41" s="31"/>
      <c r="N41" s="31"/>
    </row>
    <row r="42" spans="1:14" s="20" customFormat="1" ht="23.25" customHeight="1" x14ac:dyDescent="0.25">
      <c r="A42" s="71" t="s">
        <v>33</v>
      </c>
      <c r="B42" s="72">
        <v>2500000</v>
      </c>
      <c r="C42" s="48">
        <v>0</v>
      </c>
      <c r="D42" s="7">
        <v>0</v>
      </c>
      <c r="E42" s="7">
        <v>0</v>
      </c>
      <c r="F42" s="87">
        <v>2500000</v>
      </c>
      <c r="G42" s="87">
        <v>0</v>
      </c>
      <c r="H42" s="86"/>
      <c r="I42" s="39">
        <f t="shared" si="1"/>
        <v>0</v>
      </c>
      <c r="J42" s="81"/>
      <c r="K42" s="55"/>
      <c r="L42" s="56"/>
      <c r="M42" s="31"/>
      <c r="N42" s="31"/>
    </row>
    <row r="43" spans="1:14" s="77" customFormat="1" ht="34.5" customHeight="1" x14ac:dyDescent="0.25">
      <c r="A43" s="41" t="s">
        <v>22</v>
      </c>
      <c r="B43" s="70">
        <v>31850000</v>
      </c>
      <c r="C43" s="39">
        <v>0</v>
      </c>
      <c r="D43" s="42">
        <v>0</v>
      </c>
      <c r="E43" s="42">
        <v>0</v>
      </c>
      <c r="F43" s="94">
        <v>1840175.21</v>
      </c>
      <c r="G43" s="86">
        <v>0</v>
      </c>
      <c r="H43" s="97">
        <f>+H44+H45+H46+H47+H48+H49+H50+H51</f>
        <v>22038.15</v>
      </c>
      <c r="I43" s="39">
        <f t="shared" si="1"/>
        <v>29987786.640000001</v>
      </c>
      <c r="J43" s="82"/>
      <c r="K43" s="9"/>
      <c r="L43" s="9"/>
      <c r="M43" s="56"/>
      <c r="N43" s="59"/>
    </row>
    <row r="44" spans="1:14" s="20" customFormat="1" ht="22.5" customHeight="1" x14ac:dyDescent="0.25">
      <c r="A44" s="71" t="s">
        <v>23</v>
      </c>
      <c r="B44" s="72">
        <v>2000000</v>
      </c>
      <c r="C44" s="48">
        <v>0</v>
      </c>
      <c r="D44" s="7">
        <v>0</v>
      </c>
      <c r="E44" s="7">
        <v>0</v>
      </c>
      <c r="F44" s="87">
        <v>1378641.81</v>
      </c>
      <c r="G44" s="87"/>
      <c r="H44" s="86">
        <v>22038.15</v>
      </c>
      <c r="I44" s="39">
        <f t="shared" si="1"/>
        <v>599320.04</v>
      </c>
      <c r="J44" s="82"/>
      <c r="K44" s="9"/>
      <c r="L44" s="9"/>
      <c r="M44" s="62"/>
      <c r="N44" s="56"/>
    </row>
    <row r="45" spans="1:14" s="12" customFormat="1" ht="22.5" x14ac:dyDescent="0.25">
      <c r="A45" s="71" t="s">
        <v>51</v>
      </c>
      <c r="B45" s="72">
        <v>700000</v>
      </c>
      <c r="C45" s="48">
        <v>0</v>
      </c>
      <c r="D45" s="7">
        <v>0</v>
      </c>
      <c r="E45" s="7">
        <v>0</v>
      </c>
      <c r="F45" s="86">
        <v>0</v>
      </c>
      <c r="G45" s="86">
        <v>0</v>
      </c>
      <c r="H45" s="86"/>
      <c r="I45" s="39">
        <f t="shared" si="1"/>
        <v>700000</v>
      </c>
      <c r="J45" s="83"/>
      <c r="K45" s="9"/>
      <c r="L45" s="9"/>
      <c r="M45" s="64"/>
      <c r="N45" s="62"/>
    </row>
    <row r="46" spans="1:14" s="12" customFormat="1" ht="29.25" customHeight="1" x14ac:dyDescent="0.25">
      <c r="A46" s="71" t="s">
        <v>24</v>
      </c>
      <c r="B46" s="72">
        <v>23500000</v>
      </c>
      <c r="C46" s="48">
        <v>0</v>
      </c>
      <c r="D46" s="7">
        <v>0</v>
      </c>
      <c r="E46" s="7">
        <v>0</v>
      </c>
      <c r="F46" s="86">
        <v>0</v>
      </c>
      <c r="G46" s="86">
        <v>0</v>
      </c>
      <c r="H46" s="86">
        <v>0</v>
      </c>
      <c r="I46" s="39">
        <f t="shared" si="1"/>
        <v>23500000</v>
      </c>
      <c r="J46" s="83"/>
      <c r="K46" s="9"/>
      <c r="L46" s="9"/>
      <c r="M46" s="62"/>
      <c r="N46" s="64"/>
    </row>
    <row r="47" spans="1:14" s="12" customFormat="1" ht="27.75" customHeight="1" x14ac:dyDescent="0.25">
      <c r="A47" s="71" t="s">
        <v>26</v>
      </c>
      <c r="B47" s="72">
        <v>50000</v>
      </c>
      <c r="C47" s="48">
        <v>0</v>
      </c>
      <c r="D47" s="7">
        <v>0</v>
      </c>
      <c r="E47" s="7">
        <v>0</v>
      </c>
      <c r="F47" s="86">
        <v>0</v>
      </c>
      <c r="G47" s="86">
        <v>0</v>
      </c>
      <c r="H47" s="86">
        <v>0</v>
      </c>
      <c r="I47" s="39">
        <f t="shared" si="1"/>
        <v>50000</v>
      </c>
      <c r="J47" s="82"/>
      <c r="K47" s="9"/>
      <c r="L47" s="9"/>
      <c r="M47" s="64"/>
      <c r="N47" s="62"/>
    </row>
    <row r="48" spans="1:14" s="12" customFormat="1" ht="26.25" customHeight="1" x14ac:dyDescent="0.25">
      <c r="A48" s="71" t="s">
        <v>38</v>
      </c>
      <c r="B48" s="72">
        <v>4900000</v>
      </c>
      <c r="C48" s="48">
        <v>0</v>
      </c>
      <c r="D48" s="7">
        <v>0</v>
      </c>
      <c r="E48" s="7">
        <v>0</v>
      </c>
      <c r="F48" s="86">
        <v>432033.4</v>
      </c>
      <c r="G48" s="86"/>
      <c r="H48" s="86"/>
      <c r="I48" s="39">
        <f t="shared" si="1"/>
        <v>4467966.5999999996</v>
      </c>
      <c r="J48" s="82"/>
      <c r="K48" s="9"/>
      <c r="L48" s="9"/>
      <c r="M48" s="64"/>
      <c r="N48" s="64"/>
    </row>
    <row r="49" spans="1:21" s="12" customFormat="1" ht="26.25" customHeight="1" x14ac:dyDescent="0.25">
      <c r="A49" s="71" t="s">
        <v>46</v>
      </c>
      <c r="B49" s="72">
        <v>300000</v>
      </c>
      <c r="C49" s="48">
        <v>0</v>
      </c>
      <c r="D49" s="7">
        <v>0</v>
      </c>
      <c r="E49" s="7">
        <v>0</v>
      </c>
      <c r="F49" s="86">
        <v>0</v>
      </c>
      <c r="G49" s="86">
        <v>0</v>
      </c>
      <c r="H49" s="86">
        <v>0</v>
      </c>
      <c r="I49" s="39">
        <f t="shared" si="1"/>
        <v>300000</v>
      </c>
      <c r="J49" s="78"/>
      <c r="K49" s="51"/>
      <c r="L49" s="31"/>
      <c r="M49" s="64"/>
      <c r="N49" s="64"/>
    </row>
    <row r="50" spans="1:21" ht="21.75" customHeight="1" x14ac:dyDescent="0.25">
      <c r="A50" s="71" t="s">
        <v>27</v>
      </c>
      <c r="B50" s="72">
        <v>100000</v>
      </c>
      <c r="C50" s="48">
        <v>0</v>
      </c>
      <c r="D50" s="7">
        <v>0</v>
      </c>
      <c r="E50" s="7">
        <v>0</v>
      </c>
      <c r="F50" s="86">
        <v>0</v>
      </c>
      <c r="G50" s="86">
        <v>0</v>
      </c>
      <c r="H50" s="86">
        <v>0</v>
      </c>
      <c r="I50" s="39">
        <f t="shared" si="1"/>
        <v>100000</v>
      </c>
      <c r="J50" s="78"/>
      <c r="K50" s="51"/>
      <c r="L50" s="31"/>
      <c r="M50" s="64"/>
      <c r="N50" s="64"/>
    </row>
    <row r="51" spans="1:21" ht="22.5" x14ac:dyDescent="0.25">
      <c r="A51" s="71" t="s">
        <v>28</v>
      </c>
      <c r="B51" s="72">
        <v>300000</v>
      </c>
      <c r="C51" s="7">
        <v>0</v>
      </c>
      <c r="D51" s="7">
        <v>0</v>
      </c>
      <c r="E51" s="7">
        <v>0</v>
      </c>
      <c r="F51" s="86">
        <v>29500</v>
      </c>
      <c r="G51" s="86"/>
      <c r="H51" s="86"/>
      <c r="I51" s="39">
        <f t="shared" si="1"/>
        <v>270500</v>
      </c>
      <c r="J51" s="78"/>
      <c r="K51" s="51"/>
      <c r="L51" s="31"/>
      <c r="M51" s="64"/>
      <c r="N51" s="64"/>
    </row>
    <row r="52" spans="1:21" s="19" customFormat="1" ht="23.25" customHeight="1" x14ac:dyDescent="0.25">
      <c r="A52" s="41" t="s">
        <v>29</v>
      </c>
      <c r="B52" s="70">
        <v>800000</v>
      </c>
      <c r="C52" s="39">
        <v>0</v>
      </c>
      <c r="D52" s="42">
        <v>0</v>
      </c>
      <c r="E52" s="42">
        <v>0</v>
      </c>
      <c r="F52" s="42">
        <v>0</v>
      </c>
      <c r="G52" s="42">
        <v>0</v>
      </c>
      <c r="H52" s="42">
        <f>+H53</f>
        <v>0</v>
      </c>
      <c r="I52" s="39">
        <f t="shared" si="1"/>
        <v>800000</v>
      </c>
      <c r="J52" s="84"/>
      <c r="K52" s="9"/>
      <c r="L52" s="9"/>
      <c r="M52" s="56"/>
      <c r="N52" s="62"/>
    </row>
    <row r="53" spans="1:21" ht="24" customHeight="1" thickBot="1" x14ac:dyDescent="0.3">
      <c r="A53" s="71" t="s">
        <v>30</v>
      </c>
      <c r="B53" s="72">
        <v>800000</v>
      </c>
      <c r="C53" s="48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39">
        <f t="shared" si="1"/>
        <v>800000</v>
      </c>
      <c r="J53" s="85"/>
      <c r="K53" s="51"/>
      <c r="L53" s="31"/>
      <c r="M53" s="31"/>
      <c r="N53" s="31"/>
    </row>
    <row r="54" spans="1:21" s="19" customFormat="1" ht="18" customHeight="1" thickBot="1" x14ac:dyDescent="0.3">
      <c r="A54" s="89" t="s">
        <v>1</v>
      </c>
      <c r="B54" s="90">
        <f>+B52+B43+B41+B32+B22+B18</f>
        <v>215826208</v>
      </c>
      <c r="C54" s="91">
        <f>+C52+C43+C32+C22+C18+C41</f>
        <v>0</v>
      </c>
      <c r="D54" s="90">
        <f>+D52+D43+D32+D22+D18+D41</f>
        <v>11900367.279999999</v>
      </c>
      <c r="E54" s="90">
        <f>+E52+E43+E32+E22+E18+E41</f>
        <v>11657708.58</v>
      </c>
      <c r="F54" s="92">
        <f>+F52+F43+F41+F32+F22+F18</f>
        <v>18122434.210000001</v>
      </c>
      <c r="G54" s="92">
        <f>+G52+G43+G41+G32+G22+G18</f>
        <v>12790139.029999999</v>
      </c>
      <c r="H54" s="92">
        <f>+H52+H43+H41+H32+H22+H18</f>
        <v>13053608.710000001</v>
      </c>
      <c r="I54" s="93">
        <f>B54-H54-G54-F54-E54-D54</f>
        <v>148301950.18999997</v>
      </c>
      <c r="J54" s="69"/>
      <c r="K54" s="51"/>
      <c r="L54" s="31"/>
      <c r="M54" s="31"/>
      <c r="N54" s="31"/>
    </row>
    <row r="55" spans="1:21" x14ac:dyDescent="0.25">
      <c r="A55" s="8"/>
      <c r="B55" s="9"/>
      <c r="C55" s="9"/>
      <c r="D55" s="9"/>
      <c r="E55" s="9"/>
      <c r="F55" s="9"/>
      <c r="G55" s="9"/>
      <c r="H55" s="9"/>
      <c r="I55" s="9"/>
      <c r="J55" s="31"/>
      <c r="K55" s="31"/>
      <c r="L55" s="9"/>
      <c r="M55" s="9"/>
      <c r="N55" s="9"/>
      <c r="O55" s="7"/>
    </row>
    <row r="56" spans="1:21" x14ac:dyDescent="0.25">
      <c r="A56" s="8"/>
      <c r="B56" s="9"/>
      <c r="C56" s="9"/>
      <c r="D56" s="9"/>
      <c r="E56" s="9"/>
      <c r="F56" s="50"/>
      <c r="G56" s="96"/>
      <c r="H56" s="30"/>
      <c r="I56" s="30"/>
      <c r="J56" s="56"/>
      <c r="K56" s="31"/>
      <c r="L56" s="9"/>
      <c r="M56" s="9"/>
      <c r="N56" s="9"/>
      <c r="O56" s="7"/>
    </row>
    <row r="57" spans="1:21" x14ac:dyDescent="0.25">
      <c r="A57" s="8"/>
      <c r="B57" s="9"/>
      <c r="C57" s="9"/>
      <c r="D57" s="9"/>
      <c r="E57" s="9"/>
      <c r="F57" s="30"/>
      <c r="G57" s="30"/>
      <c r="H57" s="30"/>
      <c r="I57" s="30"/>
      <c r="J57" s="9"/>
      <c r="K57" s="56"/>
      <c r="L57" s="9"/>
      <c r="M57" s="9"/>
      <c r="N57" s="9"/>
      <c r="O57" s="7"/>
    </row>
    <row r="58" spans="1:21" x14ac:dyDescent="0.25">
      <c r="A58" s="8"/>
      <c r="B58" s="9"/>
      <c r="C58" s="9"/>
      <c r="D58" s="9"/>
      <c r="E58" s="9"/>
      <c r="F58" s="51"/>
      <c r="G58" s="51"/>
      <c r="H58" s="95"/>
      <c r="I58" s="31"/>
      <c r="J58" s="9"/>
      <c r="K58" s="9"/>
      <c r="L58" s="9"/>
      <c r="M58" s="9"/>
      <c r="N58" s="9"/>
      <c r="O58" s="7"/>
    </row>
    <row r="59" spans="1:21" ht="21" customHeight="1" x14ac:dyDescent="0.25">
      <c r="F59" s="51"/>
      <c r="G59" s="51"/>
      <c r="H59" s="51"/>
      <c r="I59" s="31"/>
      <c r="J59" s="31"/>
      <c r="K59" s="9"/>
    </row>
    <row r="60" spans="1:21" x14ac:dyDescent="0.25">
      <c r="E60" s="46"/>
      <c r="F60" s="51"/>
      <c r="G60" s="51"/>
      <c r="H60" s="51"/>
      <c r="I60" s="31"/>
      <c r="J60" s="31"/>
      <c r="K60" s="31"/>
      <c r="L60" s="9"/>
      <c r="M60" s="9"/>
      <c r="N60" s="10"/>
      <c r="O60" s="10"/>
      <c r="P60" s="10"/>
      <c r="Q60" s="10"/>
      <c r="R60" s="13"/>
      <c r="S60" s="13"/>
    </row>
    <row r="61" spans="1:21" ht="17.25" customHeight="1" x14ac:dyDescent="0.25">
      <c r="A61" s="98"/>
      <c r="C61" s="100"/>
      <c r="D61" s="100"/>
      <c r="G61" s="100"/>
      <c r="H61" s="100"/>
      <c r="I61" s="31"/>
      <c r="J61" s="31"/>
      <c r="K61" s="31"/>
      <c r="L61" s="9"/>
      <c r="M61" s="9"/>
      <c r="N61" s="9"/>
      <c r="O61" s="9"/>
      <c r="P61" s="13"/>
      <c r="Q61" s="13"/>
      <c r="U61" s="7"/>
    </row>
    <row r="62" spans="1:21" s="31" customFormat="1" ht="18" customHeight="1" x14ac:dyDescent="0.25">
      <c r="A62" s="24"/>
      <c r="C62" s="101"/>
      <c r="D62" s="101"/>
      <c r="G62" s="101"/>
      <c r="H62" s="101"/>
      <c r="J62" s="9"/>
      <c r="L62" s="10"/>
      <c r="M62" s="10"/>
      <c r="N62" s="13"/>
      <c r="O62" s="13"/>
      <c r="P62" s="7"/>
      <c r="Q62" s="7"/>
      <c r="R62" s="7"/>
      <c r="S62" s="7"/>
    </row>
    <row r="63" spans="1:21" s="31" customFormat="1" ht="13.5" customHeight="1" x14ac:dyDescent="0.25">
      <c r="A63" s="9"/>
      <c r="B63" s="9"/>
      <c r="C63" s="30"/>
      <c r="D63" s="29"/>
      <c r="E63" s="9"/>
      <c r="F63" s="51"/>
      <c r="G63" s="51"/>
      <c r="H63" s="51"/>
      <c r="K63" s="9"/>
      <c r="L63" s="9"/>
      <c r="M63" s="13"/>
      <c r="N63" s="7"/>
      <c r="O63" s="7"/>
      <c r="P63" s="7"/>
      <c r="Q63" s="7"/>
    </row>
    <row r="64" spans="1:21" s="31" customFormat="1" ht="0.75" customHeight="1" x14ac:dyDescent="0.25">
      <c r="A64" s="30"/>
      <c r="B64" s="30"/>
      <c r="C64" s="30"/>
      <c r="D64" s="9"/>
      <c r="E64" s="30"/>
      <c r="F64" s="67"/>
      <c r="G64" s="67"/>
      <c r="H64" s="67"/>
      <c r="I64" s="3"/>
      <c r="K64" s="9"/>
      <c r="L64" s="30"/>
      <c r="M64" s="13"/>
      <c r="N64" s="13"/>
      <c r="O64" s="7"/>
      <c r="P64" s="7"/>
      <c r="Q64" s="7"/>
      <c r="R64" s="7"/>
    </row>
    <row r="65" spans="1:24" s="31" customFormat="1" ht="15" hidden="1" customHeight="1" x14ac:dyDescent="0.25">
      <c r="A65" s="30"/>
      <c r="B65" s="30"/>
      <c r="C65" s="27"/>
      <c r="D65" s="30"/>
      <c r="E65" s="30"/>
      <c r="F65" s="65"/>
      <c r="G65" s="65"/>
      <c r="H65" s="65"/>
      <c r="I65" s="66"/>
      <c r="J65" s="9"/>
      <c r="K65" s="9"/>
      <c r="L65" s="30"/>
      <c r="M65" s="32"/>
      <c r="N65" s="13"/>
      <c r="O65" s="13"/>
      <c r="P65" s="7"/>
      <c r="Q65" s="7"/>
      <c r="R65" s="7"/>
      <c r="S65" s="7"/>
    </row>
    <row r="66" spans="1:24" s="31" customFormat="1" ht="15" hidden="1" customHeight="1" x14ac:dyDescent="0.25">
      <c r="A66" s="45"/>
      <c r="B66" s="27"/>
      <c r="C66" s="26"/>
      <c r="D66" s="30"/>
      <c r="E66" s="35"/>
      <c r="F66" s="65"/>
      <c r="G66" s="65"/>
      <c r="H66" s="65"/>
      <c r="I66" s="66"/>
      <c r="J66" s="30"/>
      <c r="K66" s="9"/>
      <c r="L66" s="27"/>
      <c r="N66" s="13"/>
      <c r="O66" s="13"/>
      <c r="P66" s="7"/>
      <c r="Q66" s="7"/>
      <c r="R66" s="7"/>
      <c r="S66" s="7"/>
    </row>
    <row r="67" spans="1:24" x14ac:dyDescent="0.25">
      <c r="F67" s="51"/>
      <c r="G67" s="51"/>
      <c r="H67" s="51"/>
      <c r="I67" s="31"/>
      <c r="J67" s="31"/>
      <c r="K67" s="66"/>
      <c r="S67" s="13"/>
      <c r="T67" s="13"/>
      <c r="U67" s="7"/>
      <c r="V67" s="7"/>
      <c r="W67" s="7"/>
      <c r="X67" s="7"/>
    </row>
    <row r="68" spans="1:24" x14ac:dyDescent="0.25">
      <c r="F68" s="51"/>
      <c r="G68" s="51"/>
      <c r="H68" s="51"/>
      <c r="I68" s="31"/>
      <c r="J68" s="31"/>
      <c r="K68" s="31"/>
      <c r="S68" s="13"/>
      <c r="T68" s="13"/>
      <c r="U68" s="7"/>
      <c r="V68" s="7"/>
      <c r="W68" s="7"/>
      <c r="X68" s="7"/>
    </row>
    <row r="69" spans="1:24" x14ac:dyDescent="0.25">
      <c r="F69" s="51"/>
      <c r="G69" s="51"/>
      <c r="H69" s="51"/>
      <c r="I69" s="31"/>
      <c r="J69" s="31"/>
      <c r="K69" s="31"/>
      <c r="S69" s="13"/>
      <c r="T69" s="13"/>
      <c r="U69" s="7"/>
      <c r="V69" s="7"/>
      <c r="W69" s="7"/>
      <c r="X69" s="7"/>
    </row>
    <row r="70" spans="1:24" ht="36" customHeight="1" x14ac:dyDescent="0.25">
      <c r="C70" s="3"/>
      <c r="F70" s="51"/>
      <c r="G70" s="51"/>
      <c r="H70" s="51"/>
      <c r="I70" s="31"/>
      <c r="J70" s="31"/>
      <c r="K70" s="31"/>
      <c r="S70" s="13"/>
      <c r="T70" s="13"/>
      <c r="U70" s="7"/>
      <c r="V70" s="7"/>
      <c r="W70" s="7"/>
      <c r="X70" s="7"/>
    </row>
    <row r="71" spans="1:24" x14ac:dyDescent="0.25">
      <c r="B71" s="3"/>
      <c r="C71" s="1"/>
      <c r="E71" s="3"/>
      <c r="F71" s="51"/>
      <c r="G71" s="51"/>
      <c r="H71" s="51"/>
      <c r="I71" s="31"/>
      <c r="J71" s="31"/>
      <c r="K71" s="31"/>
      <c r="L71" s="3"/>
      <c r="M71" s="3"/>
      <c r="N71" s="3"/>
      <c r="S71" s="10"/>
      <c r="T71" s="13"/>
      <c r="U71" s="7"/>
      <c r="V71" s="7"/>
      <c r="W71" s="7"/>
    </row>
    <row r="72" spans="1:24" x14ac:dyDescent="0.25">
      <c r="A72" s="2"/>
      <c r="B72" s="1"/>
      <c r="C72" s="1"/>
      <c r="D72" s="3"/>
      <c r="E72" s="1"/>
      <c r="F72" s="51"/>
      <c r="G72" s="51"/>
      <c r="H72" s="51"/>
      <c r="I72" s="31"/>
      <c r="J72" s="31"/>
      <c r="K72" s="31"/>
      <c r="L72" s="1"/>
      <c r="M72" s="1"/>
      <c r="N72" s="1"/>
      <c r="T72" s="10"/>
    </row>
    <row r="73" spans="1:24" x14ac:dyDescent="0.25">
      <c r="A73" s="1"/>
      <c r="B73" s="1"/>
      <c r="D73" s="1"/>
      <c r="E73" s="1"/>
      <c r="F73" s="51"/>
      <c r="G73" s="51"/>
      <c r="H73" s="51"/>
      <c r="I73" s="31"/>
      <c r="J73" s="3"/>
      <c r="K73" s="31"/>
      <c r="L73" s="1"/>
      <c r="M73" s="1"/>
      <c r="N73" s="1"/>
    </row>
    <row r="74" spans="1:24" x14ac:dyDescent="0.25">
      <c r="A74" s="1"/>
      <c r="D74" s="1"/>
      <c r="F74" s="31"/>
      <c r="G74" s="31"/>
      <c r="H74" s="31"/>
      <c r="I74" s="31"/>
      <c r="J74" s="66"/>
      <c r="K74" s="3"/>
    </row>
    <row r="75" spans="1:24" x14ac:dyDescent="0.25">
      <c r="A75" s="6"/>
      <c r="F75" s="31"/>
      <c r="G75" s="31"/>
      <c r="H75" s="31"/>
      <c r="I75" s="31"/>
      <c r="J75" s="66"/>
      <c r="K75" s="66"/>
      <c r="P75" t="s">
        <v>39</v>
      </c>
    </row>
    <row r="76" spans="1:24" x14ac:dyDescent="0.25">
      <c r="A76" s="5"/>
      <c r="C76" s="1"/>
      <c r="K76" s="1"/>
    </row>
    <row r="77" spans="1:24" x14ac:dyDescent="0.25">
      <c r="A77" s="4"/>
      <c r="B77" s="1"/>
      <c r="E77" s="1"/>
      <c r="L77" s="1"/>
      <c r="M77" s="1"/>
      <c r="N77" s="1"/>
    </row>
    <row r="78" spans="1:24" x14ac:dyDescent="0.25">
      <c r="A78" s="1"/>
      <c r="D78" s="1"/>
    </row>
    <row r="79" spans="1:24" x14ac:dyDescent="0.25">
      <c r="J79" s="1"/>
    </row>
    <row r="80" spans="1:24" x14ac:dyDescent="0.25">
      <c r="K80" s="1"/>
    </row>
  </sheetData>
  <mergeCells count="10">
    <mergeCell ref="A4:D4"/>
    <mergeCell ref="C61:D61"/>
    <mergeCell ref="C62:D62"/>
    <mergeCell ref="G61:H61"/>
    <mergeCell ref="G62:H62"/>
    <mergeCell ref="A5:I5"/>
    <mergeCell ref="A6:I6"/>
    <mergeCell ref="A7:I8"/>
    <mergeCell ref="A9:I9"/>
    <mergeCell ref="A10:I10"/>
  </mergeCells>
  <pageMargins left="0.52" right="0.25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2023-06-06T18:53:55Z</cp:lastPrinted>
  <dcterms:created xsi:type="dcterms:W3CDTF">2018-04-17T18:57:16Z</dcterms:created>
  <dcterms:modified xsi:type="dcterms:W3CDTF">2023-06-07T16:10:17Z</dcterms:modified>
</cp:coreProperties>
</file>