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Plantilla Ejecución " sheetId="3" r:id="rId1"/>
  </sheets>
  <definedNames>
    <definedName name="_xlnm.Print_Area" localSheetId="0">'Plantilla Ejecución '!$A$1:$E$59</definedName>
  </definedNames>
  <calcPr calcId="152511"/>
</workbook>
</file>

<file path=xl/calcChain.xml><?xml version="1.0" encoding="utf-8"?>
<calcChain xmlns="http://schemas.openxmlformats.org/spreadsheetml/2006/main">
  <c r="D22" i="3" l="1"/>
  <c r="D32" i="3"/>
  <c r="E53" i="3" l="1"/>
  <c r="E51" i="3"/>
  <c r="E50" i="3"/>
  <c r="E49" i="3"/>
  <c r="E48" i="3"/>
  <c r="E47" i="3"/>
  <c r="E46" i="3"/>
  <c r="E45" i="3"/>
  <c r="E44" i="3"/>
  <c r="E42" i="3"/>
  <c r="E40" i="3"/>
  <c r="E39" i="3"/>
  <c r="E38" i="3"/>
  <c r="E37" i="3"/>
  <c r="E36" i="3"/>
  <c r="E35" i="3"/>
  <c r="E34" i="3"/>
  <c r="E33" i="3"/>
  <c r="E31" i="3"/>
  <c r="E30" i="3"/>
  <c r="E29" i="3"/>
  <c r="E28" i="3"/>
  <c r="E27" i="3"/>
  <c r="E26" i="3"/>
  <c r="E25" i="3"/>
  <c r="E24" i="3"/>
  <c r="E23" i="3"/>
  <c r="E21" i="3"/>
  <c r="E20" i="3"/>
  <c r="E19" i="3"/>
  <c r="E17" i="3"/>
  <c r="E16" i="3"/>
  <c r="E15" i="3"/>
  <c r="E14" i="3"/>
  <c r="E13" i="3"/>
  <c r="B43" i="3"/>
  <c r="E43" i="3" s="1"/>
  <c r="B52" i="3"/>
  <c r="E52" i="3" s="1"/>
  <c r="B41" i="3"/>
  <c r="E41" i="3" s="1"/>
  <c r="B32" i="3"/>
  <c r="E32" i="3" s="1"/>
  <c r="B22" i="3"/>
  <c r="E22" i="3" s="1"/>
  <c r="B18" i="3" l="1"/>
  <c r="E18" i="3" s="1"/>
  <c r="B54" i="3" l="1"/>
  <c r="C54" i="3" l="1"/>
  <c r="D54" i="3" l="1"/>
  <c r="E54" i="3" s="1"/>
</calcChain>
</file>

<file path=xl/sharedStrings.xml><?xml version="1.0" encoding="utf-8"?>
<sst xmlns="http://schemas.openxmlformats.org/spreadsheetml/2006/main" count="53" uniqueCount="52">
  <si>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</si>
  <si>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</si>
  <si>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</si>
  <si>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</si>
  <si>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</si>
  <si>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</si>
  <si>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</si>
  <si>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</si>
  <si>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</si>
  <si>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</si>
  <si>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</si>
  <si>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</si>
  <si>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</si>
  <si>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</si>
  <si>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</si>
  <si>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</si>
  <si>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</si>
  <si>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</si>
  <si>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</si>
  <si>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</si>
  <si>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</si>
  <si>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</si>
  <si>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</si>
  <si>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</si>
  <si>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</si>
  <si>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</si>
  <si>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</si>
  <si>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</si>
  <si>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</si>
  <si>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</si>
  <si>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</si>
  <si>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</si>
  <si>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</si>
  <si>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</si>
  <si>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</si>
  <si>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</si>
  <si>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</si>
  <si>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</si>
  <si>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</si>
  <si>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</si>
  <si>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</si>
  <si>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</si>
  <si>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</si>
  <si>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</si>
  <si>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</si>
  <si>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</si>
  <si>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</si>
  <si>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</si>
  <si>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PRESUPUESTO INCIAL</t>
  </si>
  <si>
    <t xml:space="preserve">PRESUPUESTO MODIFICADO </t>
  </si>
  <si>
    <t>2.6.2 - MOBILIARIO Y EQUIPO EDUCACIONAL Y RECREATIVO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</si>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</sst>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indexed="8"/>
      <name val="Calibri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2" xfId="1" applyNumberFormat="1" applyFont="1" applyBorder="1" applyAlignment="1">
      <alignment horizontal="right" vertical="center"/>
    </xf>
    <xf numFmtId="164" fontId="22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right" vertical="center"/>
    </xf>
    <xf numFmtId="164" fontId="25" fillId="0" borderId="2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3" fillId="0" borderId="0" xfId="3" applyFont="1" applyFill="1" applyBorder="1" applyAlignment="1">
      <alignment horizontal="center" vertical="center" wrapText="1"/>
    </xf>
    <xf numFmtId="43" fontId="12" fillId="0" borderId="0" xfId="3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164" fontId="25" fillId="0" borderId="0" xfId="1" applyNumberFormat="1" applyFont="1" applyFill="1" applyBorder="1" applyAlignment="1">
      <alignment horizontal="right" vertical="center"/>
    </xf>
    <xf numFmtId="43" fontId="27" fillId="0" borderId="0" xfId="3" applyFont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43" fontId="24" fillId="0" borderId="0" xfId="3" applyFont="1" applyFill="1" applyBorder="1" applyAlignment="1">
      <alignment horizontal="center" vertical="center" wrapText="1"/>
    </xf>
    <xf numFmtId="43" fontId="26" fillId="0" borderId="0" xfId="3" applyFont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43" fontId="23" fillId="0" borderId="0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4</xdr:row>
      <xdr:rowOff>247648</xdr:rowOff>
    </xdr:from>
    <xdr:to>
      <xdr:col>2</xdr:col>
      <xdr:colOff>514350</xdr:colOff>
      <xdr:row>4</xdr:row>
      <xdr:rowOff>257174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552825" y="1123948"/>
          <a:ext cx="1257300" cy="9526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0</xdr:row>
      <xdr:rowOff>161924</xdr:rowOff>
    </xdr:from>
    <xdr:to>
      <xdr:col>2</xdr:col>
      <xdr:colOff>371475</xdr:colOff>
      <xdr:row>3</xdr:row>
      <xdr:rowOff>247649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61924"/>
          <a:ext cx="10287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showGridLines="0" tabSelected="1" topLeftCell="A33" zoomScaleNormal="100" zoomScaleSheetLayoutView="50" workbookViewId="0">
      <selection activeCell="F52" sqref="F52"/>
    </sheetView>
  </sheetViews>
  <sheetFormatPr baseColWidth="10" defaultColWidth="9.140625" defaultRowHeight="15" x14ac:dyDescent="0.25"/>
  <cols>
    <col min="1" max="1" width="45.7109375" customWidth="1"/>
    <col min="2" max="2" width="18.7109375" customWidth="1"/>
    <col min="3" max="3" width="19.7109375" customWidth="1"/>
    <col min="4" max="4" width="22.5703125" customWidth="1"/>
    <col min="5" max="5" width="23.5703125" customWidth="1"/>
    <col min="6" max="6" width="27.85546875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48"/>
      <c r="G1" s="48"/>
      <c r="H1" s="29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48"/>
      <c r="G2" s="48"/>
      <c r="H2" s="29"/>
      <c r="I2" s="49"/>
      <c r="J2" s="49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47"/>
      <c r="G3" s="48"/>
      <c r="H3" s="29"/>
      <c r="I3" s="49"/>
      <c r="J3" s="49"/>
      <c r="K3" s="16"/>
      <c r="L3" s="16"/>
      <c r="M3" s="16"/>
      <c r="N3" s="15"/>
      <c r="O3" s="15"/>
      <c r="P3" s="15"/>
    </row>
    <row r="4" spans="1:18" ht="22.5" customHeight="1" x14ac:dyDescent="0.25">
      <c r="A4" s="86"/>
      <c r="B4" s="86"/>
      <c r="C4" s="86"/>
      <c r="D4" s="86"/>
      <c r="E4" s="33"/>
      <c r="F4" s="48"/>
      <c r="G4" s="48"/>
      <c r="H4" s="29"/>
      <c r="I4" s="50"/>
      <c r="J4" s="50"/>
      <c r="K4" s="33"/>
      <c r="L4" s="33"/>
      <c r="M4" s="33"/>
      <c r="N4" s="15"/>
      <c r="O4" s="15"/>
      <c r="P4" s="15"/>
    </row>
    <row r="5" spans="1:18" ht="21" customHeight="1" x14ac:dyDescent="0.25">
      <c r="A5" s="87" t="s">
        <v>41</v>
      </c>
      <c r="B5" s="87"/>
      <c r="C5" s="87"/>
      <c r="D5" s="87"/>
      <c r="E5" s="87"/>
      <c r="F5" s="48"/>
      <c r="G5" s="48"/>
      <c r="H5" s="29"/>
      <c r="I5" s="51"/>
      <c r="J5" s="51"/>
      <c r="K5" s="34"/>
      <c r="L5" s="34"/>
      <c r="M5" s="34"/>
      <c r="N5" s="15"/>
      <c r="O5" s="15"/>
      <c r="P5" s="15"/>
    </row>
    <row r="6" spans="1:18" ht="24.75" customHeight="1" x14ac:dyDescent="0.25">
      <c r="A6" s="88" t="s">
        <v>40</v>
      </c>
      <c r="B6" s="88"/>
      <c r="C6" s="88"/>
      <c r="D6" s="88"/>
      <c r="E6" s="88"/>
      <c r="F6" s="52"/>
      <c r="G6" s="53"/>
      <c r="H6" s="54"/>
      <c r="I6" s="55"/>
      <c r="J6" s="55"/>
      <c r="K6" s="35"/>
      <c r="L6" s="35"/>
      <c r="M6" s="35"/>
      <c r="N6" s="17"/>
      <c r="O6" s="18"/>
      <c r="P6" s="15"/>
    </row>
    <row r="7" spans="1:18" ht="7.5" customHeight="1" x14ac:dyDescent="0.25">
      <c r="A7" s="85" t="s">
        <v>51</v>
      </c>
      <c r="B7" s="85"/>
      <c r="C7" s="85"/>
      <c r="D7" s="85"/>
      <c r="E7" s="85"/>
      <c r="F7" s="47"/>
      <c r="G7" s="48"/>
      <c r="H7" s="29"/>
      <c r="I7" s="55"/>
      <c r="J7" s="55"/>
      <c r="K7" s="41"/>
      <c r="L7" s="41"/>
      <c r="M7" s="41"/>
      <c r="N7" s="23"/>
      <c r="O7" s="18"/>
      <c r="P7" s="15"/>
    </row>
    <row r="8" spans="1:18" ht="15.75" customHeight="1" x14ac:dyDescent="0.25">
      <c r="A8" s="85"/>
      <c r="B8" s="85"/>
      <c r="C8" s="85"/>
      <c r="D8" s="85"/>
      <c r="E8" s="85"/>
      <c r="F8" s="47"/>
      <c r="G8" s="48"/>
      <c r="H8" s="29"/>
      <c r="I8" s="55"/>
      <c r="J8" s="55"/>
      <c r="K8" s="23"/>
      <c r="L8" s="23"/>
      <c r="M8" s="23"/>
      <c r="N8" s="22"/>
      <c r="O8" s="18"/>
      <c r="P8" s="15"/>
      <c r="Q8" s="11"/>
    </row>
    <row r="9" spans="1:18" ht="15.75" customHeight="1" x14ac:dyDescent="0.25">
      <c r="A9" s="85" t="s">
        <v>42</v>
      </c>
      <c r="B9" s="85"/>
      <c r="C9" s="85"/>
      <c r="D9" s="85"/>
      <c r="E9" s="85"/>
      <c r="F9" s="47"/>
      <c r="G9" s="48"/>
      <c r="H9" s="29"/>
      <c r="I9" s="55"/>
      <c r="J9" s="55"/>
      <c r="K9" s="23"/>
      <c r="L9" s="23"/>
      <c r="M9" s="23"/>
      <c r="N9" s="41"/>
      <c r="O9" s="18"/>
      <c r="P9" s="15"/>
    </row>
    <row r="10" spans="1:18" ht="18.75" x14ac:dyDescent="0.25">
      <c r="A10" s="84" t="s">
        <v>43</v>
      </c>
      <c r="B10" s="84"/>
      <c r="C10" s="84"/>
      <c r="D10" s="84"/>
      <c r="E10" s="84"/>
      <c r="F10" s="53"/>
      <c r="G10" s="53"/>
      <c r="H10" s="54"/>
      <c r="I10" s="41"/>
      <c r="J10" s="41"/>
      <c r="K10" s="21"/>
      <c r="L10" s="21"/>
      <c r="M10" s="21"/>
      <c r="N10" s="21"/>
      <c r="O10" s="18"/>
      <c r="P10" s="15"/>
      <c r="R10" s="14"/>
    </row>
    <row r="11" spans="1:18" ht="19.5" thickBot="1" x14ac:dyDescent="0.3">
      <c r="A11" s="42"/>
      <c r="B11" s="42"/>
      <c r="C11" s="42"/>
      <c r="D11" s="42"/>
      <c r="E11" s="42"/>
      <c r="F11" s="47"/>
      <c r="G11" s="56"/>
      <c r="H11" s="57"/>
      <c r="I11" s="23"/>
      <c r="J11" s="23"/>
      <c r="K11" s="42"/>
      <c r="L11" s="42"/>
      <c r="M11" s="27"/>
      <c r="N11" s="42"/>
      <c r="O11" s="18"/>
      <c r="P11" s="15"/>
    </row>
    <row r="12" spans="1:18" ht="28.5" customHeight="1" thickBot="1" x14ac:dyDescent="0.3">
      <c r="A12" s="81" t="s">
        <v>0</v>
      </c>
      <c r="B12" s="82" t="s">
        <v>48</v>
      </c>
      <c r="C12" s="82" t="s">
        <v>49</v>
      </c>
      <c r="D12" s="83" t="s">
        <v>47</v>
      </c>
      <c r="E12" s="83" t="s">
        <v>45</v>
      </c>
      <c r="F12" s="47"/>
      <c r="G12" s="48"/>
      <c r="H12" s="29"/>
      <c r="I12" s="23"/>
      <c r="J12" s="23"/>
    </row>
    <row r="13" spans="1:18" x14ac:dyDescent="0.25">
      <c r="A13" s="73" t="s">
        <v>1</v>
      </c>
      <c r="B13" s="77">
        <v>245998207</v>
      </c>
      <c r="C13" s="74">
        <v>0</v>
      </c>
      <c r="D13" s="75">
        <v>14414060.27</v>
      </c>
      <c r="E13" s="76">
        <f>+B13-D13</f>
        <v>231584146.72999999</v>
      </c>
      <c r="F13" s="47"/>
      <c r="G13" s="48"/>
      <c r="H13" s="29"/>
      <c r="I13" s="53"/>
      <c r="J13" s="53"/>
    </row>
    <row r="14" spans="1:18" ht="24.75" customHeight="1" x14ac:dyDescent="0.25">
      <c r="A14" s="36" t="s">
        <v>2</v>
      </c>
      <c r="B14" s="77">
        <v>245998207</v>
      </c>
      <c r="C14" s="74">
        <v>0</v>
      </c>
      <c r="D14" s="78">
        <v>14414060.27</v>
      </c>
      <c r="E14" s="37">
        <f t="shared" ref="E14:E53" si="0">+B14-D14</f>
        <v>231584146.72999999</v>
      </c>
      <c r="F14" s="47"/>
      <c r="G14" s="48"/>
      <c r="H14" s="29"/>
      <c r="I14" s="58"/>
      <c r="J14" s="58"/>
    </row>
    <row r="15" spans="1:18" ht="28.5" customHeight="1" x14ac:dyDescent="0.25">
      <c r="A15" s="36" t="s">
        <v>3</v>
      </c>
      <c r="B15" s="77">
        <v>245998207</v>
      </c>
      <c r="C15" s="74">
        <v>0</v>
      </c>
      <c r="D15" s="78">
        <v>14414060.27</v>
      </c>
      <c r="E15" s="37">
        <f t="shared" si="0"/>
        <v>231584146.72999999</v>
      </c>
      <c r="F15" s="47"/>
      <c r="G15" s="48"/>
      <c r="H15" s="29"/>
      <c r="I15" s="29"/>
      <c r="J15" s="29"/>
    </row>
    <row r="16" spans="1:18" ht="17.25" customHeight="1" x14ac:dyDescent="0.25">
      <c r="A16" s="36" t="s">
        <v>44</v>
      </c>
      <c r="B16" s="77">
        <v>245998207</v>
      </c>
      <c r="C16" s="74">
        <v>0</v>
      </c>
      <c r="D16" s="78">
        <v>14414060.27</v>
      </c>
      <c r="E16" s="37">
        <f t="shared" si="0"/>
        <v>231584146.72999999</v>
      </c>
      <c r="F16" s="47"/>
      <c r="G16" s="48"/>
      <c r="H16" s="29"/>
      <c r="I16" s="29"/>
      <c r="J16" s="29"/>
    </row>
    <row r="17" spans="1:10" x14ac:dyDescent="0.25">
      <c r="A17" s="36" t="s">
        <v>4</v>
      </c>
      <c r="B17" s="77">
        <v>245998207</v>
      </c>
      <c r="C17" s="74">
        <v>0</v>
      </c>
      <c r="D17" s="78">
        <v>14414060.27</v>
      </c>
      <c r="E17" s="37">
        <f t="shared" si="0"/>
        <v>231584146.72999999</v>
      </c>
      <c r="F17" s="47"/>
      <c r="G17" s="48"/>
      <c r="H17" s="29"/>
      <c r="I17" s="29"/>
      <c r="J17" s="29"/>
    </row>
    <row r="18" spans="1:10" s="19" customFormat="1" x14ac:dyDescent="0.25">
      <c r="A18" s="79" t="s">
        <v>5</v>
      </c>
      <c r="B18" s="77">
        <f>+B19+B20+B21</f>
        <v>191836407</v>
      </c>
      <c r="C18" s="74">
        <v>0</v>
      </c>
      <c r="D18" s="75">
        <v>13767703.83</v>
      </c>
      <c r="E18" s="76">
        <f t="shared" si="0"/>
        <v>178068703.16999999</v>
      </c>
      <c r="F18" s="47"/>
      <c r="G18" s="48"/>
      <c r="H18" s="29"/>
      <c r="I18" s="29"/>
      <c r="J18" s="29"/>
    </row>
    <row r="19" spans="1:10" x14ac:dyDescent="0.25">
      <c r="A19" s="36" t="s">
        <v>6</v>
      </c>
      <c r="B19" s="80">
        <v>157820000</v>
      </c>
      <c r="C19" s="45">
        <v>0</v>
      </c>
      <c r="D19" s="78">
        <v>11251206.869999999</v>
      </c>
      <c r="E19" s="37">
        <f t="shared" si="0"/>
        <v>146568793.13</v>
      </c>
      <c r="F19" s="47"/>
      <c r="G19" s="48"/>
      <c r="H19" s="29"/>
      <c r="I19" s="29"/>
      <c r="J19" s="29"/>
    </row>
    <row r="20" spans="1:10" ht="26.25" customHeight="1" x14ac:dyDescent="0.25">
      <c r="A20" s="36" t="s">
        <v>7</v>
      </c>
      <c r="B20" s="71">
        <v>17008000</v>
      </c>
      <c r="C20" s="45">
        <v>0</v>
      </c>
      <c r="D20" s="78">
        <v>801040</v>
      </c>
      <c r="E20" s="37">
        <f t="shared" si="0"/>
        <v>16206960</v>
      </c>
      <c r="F20" s="53"/>
      <c r="G20" s="53"/>
      <c r="H20" s="54"/>
      <c r="I20" s="54"/>
      <c r="J20" s="29"/>
    </row>
    <row r="21" spans="1:10" ht="21.75" customHeight="1" x14ac:dyDescent="0.25">
      <c r="A21" s="36" t="s">
        <v>8</v>
      </c>
      <c r="B21" s="71">
        <v>17008407</v>
      </c>
      <c r="C21" s="45">
        <v>0</v>
      </c>
      <c r="D21" s="78">
        <v>1715456.96</v>
      </c>
      <c r="E21" s="37">
        <f t="shared" si="0"/>
        <v>15292950.039999999</v>
      </c>
      <c r="F21" s="53"/>
      <c r="G21" s="53"/>
      <c r="H21" s="54"/>
      <c r="I21" s="29"/>
      <c r="J21" s="54"/>
    </row>
    <row r="22" spans="1:10" s="19" customFormat="1" ht="19.5" customHeight="1" x14ac:dyDescent="0.25">
      <c r="A22" s="79" t="s">
        <v>9</v>
      </c>
      <c r="B22" s="77">
        <f>+B23+B24+B25+B26+B27+B28+B29+B30+B31</f>
        <v>21206695</v>
      </c>
      <c r="C22" s="74">
        <v>0</v>
      </c>
      <c r="D22" s="75">
        <f>+D23+D24+D25+D26+D27+D28+D30+D31</f>
        <v>543548.93999999994</v>
      </c>
      <c r="E22" s="76">
        <f t="shared" si="0"/>
        <v>20663146.059999999</v>
      </c>
      <c r="F22" s="47"/>
      <c r="G22" s="48"/>
      <c r="H22" s="29"/>
      <c r="I22" s="29"/>
      <c r="J22" s="29"/>
    </row>
    <row r="23" spans="1:10" s="24" customFormat="1" x14ac:dyDescent="0.25">
      <c r="A23" s="36" t="s">
        <v>10</v>
      </c>
      <c r="B23" s="71">
        <v>8069695</v>
      </c>
      <c r="C23" s="45">
        <v>0</v>
      </c>
      <c r="D23" s="78">
        <v>522948.94</v>
      </c>
      <c r="E23" s="37">
        <f t="shared" si="0"/>
        <v>7546746.0599999996</v>
      </c>
      <c r="F23" s="47"/>
      <c r="G23" s="48"/>
      <c r="H23" s="29"/>
      <c r="I23" s="29"/>
      <c r="J23" s="29"/>
    </row>
    <row r="24" spans="1:10" ht="23.25" customHeight="1" x14ac:dyDescent="0.25">
      <c r="A24" s="36" t="s">
        <v>35</v>
      </c>
      <c r="B24" s="71">
        <v>350000</v>
      </c>
      <c r="C24" s="45">
        <v>0</v>
      </c>
      <c r="D24" s="78">
        <v>0</v>
      </c>
      <c r="E24" s="37">
        <f t="shared" si="0"/>
        <v>350000</v>
      </c>
      <c r="F24" s="47"/>
      <c r="G24" s="48"/>
      <c r="H24" s="29"/>
      <c r="I24" s="54"/>
      <c r="J24" s="29"/>
    </row>
    <row r="25" spans="1:10" ht="19.5" customHeight="1" x14ac:dyDescent="0.25">
      <c r="A25" s="36" t="s">
        <v>11</v>
      </c>
      <c r="B25" s="71">
        <v>3840000</v>
      </c>
      <c r="C25" s="45">
        <v>0</v>
      </c>
      <c r="D25" s="78">
        <v>20600</v>
      </c>
      <c r="E25" s="37">
        <f t="shared" si="0"/>
        <v>3819400</v>
      </c>
      <c r="F25" s="47"/>
      <c r="G25" s="48"/>
      <c r="H25" s="29"/>
      <c r="I25" s="57"/>
      <c r="J25" s="54"/>
    </row>
    <row r="26" spans="1:10" ht="16.5" customHeight="1" x14ac:dyDescent="0.25">
      <c r="A26" s="36" t="s">
        <v>36</v>
      </c>
      <c r="B26" s="71">
        <v>360000</v>
      </c>
      <c r="C26" s="45">
        <v>0</v>
      </c>
      <c r="D26" s="78">
        <v>0</v>
      </c>
      <c r="E26" s="37">
        <f t="shared" si="0"/>
        <v>360000</v>
      </c>
      <c r="F26" s="47"/>
      <c r="G26" s="48"/>
      <c r="H26" s="29"/>
      <c r="I26" s="29"/>
      <c r="J26" s="57"/>
    </row>
    <row r="27" spans="1:10" x14ac:dyDescent="0.25">
      <c r="A27" s="36" t="s">
        <v>37</v>
      </c>
      <c r="B27" s="71">
        <v>310000</v>
      </c>
      <c r="C27" s="45">
        <v>0</v>
      </c>
      <c r="D27" s="78">
        <v>0</v>
      </c>
      <c r="E27" s="37">
        <f t="shared" si="0"/>
        <v>310000</v>
      </c>
      <c r="F27" s="47"/>
      <c r="G27" s="48"/>
      <c r="H27" s="29"/>
      <c r="I27" s="29"/>
      <c r="J27" s="29"/>
    </row>
    <row r="28" spans="1:10" x14ac:dyDescent="0.25">
      <c r="A28" s="36" t="s">
        <v>25</v>
      </c>
      <c r="B28" s="71">
        <v>1020000</v>
      </c>
      <c r="C28" s="45">
        <v>0</v>
      </c>
      <c r="D28" s="78">
        <v>0</v>
      </c>
      <c r="E28" s="37">
        <f t="shared" si="0"/>
        <v>1020000</v>
      </c>
      <c r="F28" s="47"/>
      <c r="G28" s="48"/>
      <c r="H28" s="29"/>
      <c r="I28" s="29"/>
      <c r="J28" s="29"/>
    </row>
    <row r="29" spans="1:10" ht="30.75" customHeight="1" x14ac:dyDescent="0.25">
      <c r="A29" s="36" t="s">
        <v>12</v>
      </c>
      <c r="B29" s="71">
        <v>2050000</v>
      </c>
      <c r="C29" s="45">
        <v>0</v>
      </c>
      <c r="D29" s="78">
        <v>0</v>
      </c>
      <c r="E29" s="37">
        <f t="shared" si="0"/>
        <v>2050000</v>
      </c>
      <c r="F29" s="53"/>
      <c r="G29" s="53"/>
      <c r="H29" s="54"/>
      <c r="I29" s="29"/>
      <c r="J29" s="29"/>
    </row>
    <row r="30" spans="1:10" ht="24" x14ac:dyDescent="0.25">
      <c r="A30" s="36" t="s">
        <v>13</v>
      </c>
      <c r="B30" s="71">
        <v>3011000</v>
      </c>
      <c r="C30" s="45">
        <v>0</v>
      </c>
      <c r="D30" s="78">
        <v>0</v>
      </c>
      <c r="E30" s="37">
        <f t="shared" si="0"/>
        <v>3011000</v>
      </c>
      <c r="F30" s="59"/>
      <c r="G30" s="59"/>
      <c r="H30" s="60"/>
      <c r="I30" s="29"/>
      <c r="J30" s="29"/>
    </row>
    <row r="31" spans="1:10" x14ac:dyDescent="0.25">
      <c r="A31" s="36" t="s">
        <v>34</v>
      </c>
      <c r="B31" s="71">
        <v>2196000</v>
      </c>
      <c r="C31" s="45">
        <v>0</v>
      </c>
      <c r="D31" s="78">
        <v>0</v>
      </c>
      <c r="E31" s="37">
        <f t="shared" si="0"/>
        <v>2196000</v>
      </c>
      <c r="F31" s="47"/>
      <c r="G31" s="61"/>
      <c r="H31" s="62"/>
      <c r="I31" s="29"/>
      <c r="J31" s="29"/>
    </row>
    <row r="32" spans="1:10" s="19" customFormat="1" ht="19.5" customHeight="1" x14ac:dyDescent="0.25">
      <c r="A32" s="79" t="s">
        <v>14</v>
      </c>
      <c r="B32" s="77">
        <f>+B33+B34+B35+B36+B37+B38+B39+B40</f>
        <v>17397000</v>
      </c>
      <c r="C32" s="74">
        <v>0</v>
      </c>
      <c r="D32" s="75">
        <f>+D33+D34+D35+D36+D37+D38+D39+D40</f>
        <v>102807.5</v>
      </c>
      <c r="E32" s="76">
        <f t="shared" si="0"/>
        <v>17294192.5</v>
      </c>
      <c r="F32" s="59"/>
      <c r="G32" s="59"/>
      <c r="H32" s="60"/>
      <c r="I32" s="29"/>
      <c r="J32" s="29"/>
    </row>
    <row r="33" spans="1:10" s="19" customFormat="1" ht="19.5" customHeight="1" x14ac:dyDescent="0.25">
      <c r="A33" s="36" t="s">
        <v>15</v>
      </c>
      <c r="B33" s="71">
        <v>1036000</v>
      </c>
      <c r="C33" s="45">
        <v>0</v>
      </c>
      <c r="D33" s="78">
        <v>0</v>
      </c>
      <c r="E33" s="37">
        <f t="shared" si="0"/>
        <v>1036000</v>
      </c>
      <c r="F33" s="47"/>
      <c r="G33" s="61"/>
      <c r="H33" s="62"/>
      <c r="I33" s="29"/>
      <c r="J33" s="29"/>
    </row>
    <row r="34" spans="1:10" ht="21.75" customHeight="1" x14ac:dyDescent="0.25">
      <c r="A34" s="36" t="s">
        <v>16</v>
      </c>
      <c r="B34" s="71">
        <v>600000</v>
      </c>
      <c r="C34" s="45">
        <v>0</v>
      </c>
      <c r="D34" s="78">
        <v>0</v>
      </c>
      <c r="E34" s="37">
        <f t="shared" si="0"/>
        <v>600000</v>
      </c>
      <c r="F34" s="47"/>
      <c r="G34" s="61"/>
      <c r="H34" s="62"/>
      <c r="I34" s="54"/>
      <c r="J34" s="29"/>
    </row>
    <row r="35" spans="1:10" ht="20.25" customHeight="1" x14ac:dyDescent="0.25">
      <c r="A35" s="36" t="s">
        <v>17</v>
      </c>
      <c r="B35" s="71">
        <v>1250000</v>
      </c>
      <c r="C35" s="45">
        <v>0</v>
      </c>
      <c r="D35" s="78">
        <v>94400</v>
      </c>
      <c r="E35" s="37">
        <f t="shared" si="0"/>
        <v>1155600</v>
      </c>
      <c r="F35" s="47"/>
      <c r="G35" s="61"/>
      <c r="H35" s="62"/>
      <c r="I35" s="54"/>
      <c r="J35" s="54"/>
    </row>
    <row r="36" spans="1:10" ht="21.75" customHeight="1" x14ac:dyDescent="0.25">
      <c r="A36" s="36" t="s">
        <v>31</v>
      </c>
      <c r="B36" s="71">
        <v>100000</v>
      </c>
      <c r="C36" s="45">
        <v>0</v>
      </c>
      <c r="D36" s="78"/>
      <c r="E36" s="37">
        <f t="shared" si="0"/>
        <v>100000</v>
      </c>
      <c r="F36" s="47"/>
      <c r="G36" s="61"/>
      <c r="H36" s="62"/>
      <c r="I36" s="29"/>
      <c r="J36" s="54"/>
    </row>
    <row r="37" spans="1:10" ht="25.5" customHeight="1" x14ac:dyDescent="0.25">
      <c r="A37" s="36" t="s">
        <v>18</v>
      </c>
      <c r="B37" s="71">
        <v>746000</v>
      </c>
      <c r="C37" s="45">
        <v>0</v>
      </c>
      <c r="D37" s="78"/>
      <c r="E37" s="37">
        <f t="shared" si="0"/>
        <v>746000</v>
      </c>
      <c r="F37" s="47"/>
      <c r="G37" s="61"/>
      <c r="H37" s="62"/>
      <c r="I37" s="29"/>
      <c r="J37" s="29"/>
    </row>
    <row r="38" spans="1:10" ht="25.5" customHeight="1" x14ac:dyDescent="0.25">
      <c r="A38" s="36" t="s">
        <v>19</v>
      </c>
      <c r="B38" s="71">
        <v>1965000</v>
      </c>
      <c r="C38" s="45">
        <v>0</v>
      </c>
      <c r="D38" s="78">
        <v>0</v>
      </c>
      <c r="E38" s="37">
        <f t="shared" si="0"/>
        <v>1965000</v>
      </c>
      <c r="F38" s="47"/>
      <c r="G38" s="48"/>
      <c r="H38" s="29"/>
      <c r="I38" s="29"/>
      <c r="J38" s="29"/>
    </row>
    <row r="39" spans="1:10" ht="27.75" customHeight="1" x14ac:dyDescent="0.25">
      <c r="A39" s="36" t="s">
        <v>20</v>
      </c>
      <c r="B39" s="71">
        <v>7500000</v>
      </c>
      <c r="C39" s="45">
        <v>0</v>
      </c>
      <c r="D39" s="78">
        <v>0</v>
      </c>
      <c r="E39" s="37">
        <f t="shared" si="0"/>
        <v>7500000</v>
      </c>
      <c r="F39" s="47"/>
      <c r="G39" s="48"/>
      <c r="H39" s="29"/>
      <c r="I39" s="29"/>
      <c r="J39" s="29"/>
    </row>
    <row r="40" spans="1:10" ht="22.5" customHeight="1" x14ac:dyDescent="0.25">
      <c r="A40" s="36" t="s">
        <v>21</v>
      </c>
      <c r="B40" s="71">
        <v>4200000</v>
      </c>
      <c r="C40" s="45">
        <v>0</v>
      </c>
      <c r="D40" s="78">
        <v>8407.5</v>
      </c>
      <c r="E40" s="37">
        <f t="shared" si="0"/>
        <v>4191592.5</v>
      </c>
      <c r="F40" s="47"/>
      <c r="G40" s="48"/>
      <c r="H40" s="29"/>
      <c r="I40" s="29"/>
      <c r="J40" s="29"/>
    </row>
    <row r="41" spans="1:10" s="19" customFormat="1" ht="21.75" customHeight="1" x14ac:dyDescent="0.25">
      <c r="A41" s="79" t="s">
        <v>32</v>
      </c>
      <c r="B41" s="77">
        <f>+B42</f>
        <v>3000000</v>
      </c>
      <c r="C41" s="74">
        <v>0</v>
      </c>
      <c r="D41" s="75">
        <v>0</v>
      </c>
      <c r="E41" s="76">
        <f t="shared" si="0"/>
        <v>3000000</v>
      </c>
      <c r="F41" s="47"/>
      <c r="G41" s="48"/>
      <c r="H41" s="29"/>
      <c r="I41" s="29"/>
      <c r="J41" s="29"/>
    </row>
    <row r="42" spans="1:10" s="20" customFormat="1" ht="23.25" customHeight="1" x14ac:dyDescent="0.25">
      <c r="A42" s="36" t="s">
        <v>33</v>
      </c>
      <c r="B42" s="71">
        <v>3000000</v>
      </c>
      <c r="C42" s="45">
        <v>0</v>
      </c>
      <c r="D42" s="78">
        <v>0</v>
      </c>
      <c r="E42" s="37">
        <f t="shared" si="0"/>
        <v>3000000</v>
      </c>
      <c r="F42" s="52"/>
      <c r="G42" s="53"/>
      <c r="H42" s="54"/>
      <c r="I42" s="29"/>
      <c r="J42" s="29"/>
    </row>
    <row r="43" spans="1:10" s="12" customFormat="1" ht="34.5" customHeight="1" x14ac:dyDescent="0.25">
      <c r="A43" s="79" t="s">
        <v>22</v>
      </c>
      <c r="B43" s="77">
        <f>+B44+B45+B46+B47+B48+B49+B50+B51</f>
        <v>11928000</v>
      </c>
      <c r="C43" s="74">
        <v>0</v>
      </c>
      <c r="D43" s="78">
        <v>0</v>
      </c>
      <c r="E43" s="76">
        <f t="shared" si="0"/>
        <v>11928000</v>
      </c>
      <c r="F43" s="63"/>
      <c r="G43" s="9"/>
      <c r="H43" s="9"/>
      <c r="I43" s="54"/>
      <c r="J43" s="29"/>
    </row>
    <row r="44" spans="1:10" s="20" customFormat="1" ht="22.5" customHeight="1" x14ac:dyDescent="0.25">
      <c r="A44" s="36" t="s">
        <v>23</v>
      </c>
      <c r="B44" s="71">
        <v>1120000</v>
      </c>
      <c r="C44" s="45">
        <v>0</v>
      </c>
      <c r="D44" s="78">
        <v>0</v>
      </c>
      <c r="E44" s="37">
        <f t="shared" si="0"/>
        <v>1120000</v>
      </c>
      <c r="F44" s="63"/>
      <c r="G44" s="9"/>
      <c r="H44" s="9"/>
      <c r="I44" s="60"/>
      <c r="J44" s="54"/>
    </row>
    <row r="45" spans="1:10" s="12" customFormat="1" ht="24" x14ac:dyDescent="0.25">
      <c r="A45" s="36" t="s">
        <v>50</v>
      </c>
      <c r="B45" s="71">
        <v>200000</v>
      </c>
      <c r="C45" s="45">
        <v>0</v>
      </c>
      <c r="D45" s="78">
        <v>0</v>
      </c>
      <c r="E45" s="37">
        <f t="shared" si="0"/>
        <v>200000</v>
      </c>
      <c r="F45" s="9"/>
      <c r="G45" s="9"/>
      <c r="H45" s="9"/>
      <c r="I45" s="62"/>
      <c r="J45" s="60"/>
    </row>
    <row r="46" spans="1:10" s="12" customFormat="1" ht="29.25" customHeight="1" x14ac:dyDescent="0.25">
      <c r="A46" s="36" t="s">
        <v>24</v>
      </c>
      <c r="B46" s="71">
        <v>8500000</v>
      </c>
      <c r="C46" s="45">
        <v>0</v>
      </c>
      <c r="D46" s="78">
        <v>0</v>
      </c>
      <c r="E46" s="37">
        <f t="shared" si="0"/>
        <v>8500000</v>
      </c>
      <c r="F46" s="9"/>
      <c r="G46" s="9"/>
      <c r="H46" s="9"/>
      <c r="I46" s="60"/>
      <c r="J46" s="62"/>
    </row>
    <row r="47" spans="1:10" s="12" customFormat="1" ht="27.75" customHeight="1" x14ac:dyDescent="0.25">
      <c r="A47" s="36" t="s">
        <v>26</v>
      </c>
      <c r="B47" s="71">
        <v>108000</v>
      </c>
      <c r="C47" s="45">
        <v>0</v>
      </c>
      <c r="D47" s="72">
        <v>0</v>
      </c>
      <c r="E47" s="37">
        <f t="shared" si="0"/>
        <v>108000</v>
      </c>
      <c r="F47" s="63"/>
      <c r="G47" s="9"/>
      <c r="H47" s="9"/>
      <c r="I47" s="62"/>
      <c r="J47" s="60"/>
    </row>
    <row r="48" spans="1:10" s="12" customFormat="1" ht="26.25" customHeight="1" x14ac:dyDescent="0.25">
      <c r="A48" s="36" t="s">
        <v>38</v>
      </c>
      <c r="B48" s="71">
        <v>1400000</v>
      </c>
      <c r="C48" s="45">
        <v>0</v>
      </c>
      <c r="D48" s="72">
        <v>0</v>
      </c>
      <c r="E48" s="37">
        <f t="shared" si="0"/>
        <v>1400000</v>
      </c>
      <c r="F48" s="63"/>
      <c r="G48" s="9"/>
      <c r="H48" s="9"/>
      <c r="I48" s="62"/>
      <c r="J48" s="62"/>
    </row>
    <row r="49" spans="1:21" s="12" customFormat="1" ht="26.25" customHeight="1" x14ac:dyDescent="0.25">
      <c r="A49" s="36" t="s">
        <v>46</v>
      </c>
      <c r="B49" s="71">
        <v>300000</v>
      </c>
      <c r="C49" s="45">
        <v>0</v>
      </c>
      <c r="D49" s="72">
        <v>0</v>
      </c>
      <c r="E49" s="37">
        <f t="shared" si="0"/>
        <v>300000</v>
      </c>
      <c r="F49" s="47"/>
      <c r="G49" s="48"/>
      <c r="H49" s="29"/>
      <c r="I49" s="62"/>
      <c r="J49" s="62"/>
    </row>
    <row r="50" spans="1:21" ht="21.75" customHeight="1" x14ac:dyDescent="0.25">
      <c r="A50" s="36" t="s">
        <v>27</v>
      </c>
      <c r="B50" s="71">
        <v>200000</v>
      </c>
      <c r="C50" s="45">
        <v>0</v>
      </c>
      <c r="D50" s="72">
        <v>0</v>
      </c>
      <c r="E50" s="37">
        <f t="shared" si="0"/>
        <v>200000</v>
      </c>
      <c r="F50" s="47"/>
      <c r="G50" s="48"/>
      <c r="H50" s="29"/>
      <c r="I50" s="62"/>
      <c r="J50" s="62"/>
    </row>
    <row r="51" spans="1:21" ht="24" x14ac:dyDescent="0.25">
      <c r="A51" s="36" t="s">
        <v>28</v>
      </c>
      <c r="B51" s="71">
        <v>100000</v>
      </c>
      <c r="C51" s="7">
        <v>0</v>
      </c>
      <c r="D51" s="72">
        <v>0</v>
      </c>
      <c r="E51" s="37">
        <f t="shared" si="0"/>
        <v>100000</v>
      </c>
      <c r="F51" s="47"/>
      <c r="G51" s="48"/>
      <c r="H51" s="29"/>
      <c r="I51" s="62"/>
      <c r="J51" s="62"/>
    </row>
    <row r="52" spans="1:21" ht="23.25" customHeight="1" x14ac:dyDescent="0.25">
      <c r="A52" s="79" t="s">
        <v>29</v>
      </c>
      <c r="B52" s="77">
        <f>+B53</f>
        <v>630105</v>
      </c>
      <c r="C52" s="45">
        <v>0</v>
      </c>
      <c r="D52" s="72">
        <v>0</v>
      </c>
      <c r="E52" s="76">
        <f t="shared" si="0"/>
        <v>630105</v>
      </c>
      <c r="F52" s="64"/>
      <c r="G52" s="9"/>
      <c r="H52" s="9"/>
      <c r="I52" s="29"/>
      <c r="J52" s="62"/>
    </row>
    <row r="53" spans="1:21" ht="24" customHeight="1" thickBot="1" x14ac:dyDescent="0.3">
      <c r="A53" s="36" t="s">
        <v>30</v>
      </c>
      <c r="B53" s="71">
        <v>630105</v>
      </c>
      <c r="C53" s="45">
        <v>0</v>
      </c>
      <c r="D53" s="72">
        <v>0</v>
      </c>
      <c r="E53" s="37">
        <f t="shared" si="0"/>
        <v>630105</v>
      </c>
      <c r="F53" s="65"/>
      <c r="G53" s="48"/>
      <c r="H53" s="29"/>
      <c r="I53" s="29"/>
      <c r="J53" s="29"/>
    </row>
    <row r="54" spans="1:21" s="19" customFormat="1" ht="18" customHeight="1" thickBot="1" x14ac:dyDescent="0.3">
      <c r="A54" s="38" t="s">
        <v>1</v>
      </c>
      <c r="B54" s="39">
        <f>+B52+B43+B41+B32+B22+B18</f>
        <v>245998207</v>
      </c>
      <c r="C54" s="46">
        <f>+C52+C43+C32+C22+C18+C41</f>
        <v>0</v>
      </c>
      <c r="D54" s="39">
        <f>+D52+D43+D32+D22+D18+D41</f>
        <v>14414060.27</v>
      </c>
      <c r="E54" s="40">
        <f>+B54-D54</f>
        <v>231584146.72999999</v>
      </c>
      <c r="F54" s="48"/>
      <c r="G54" s="48"/>
      <c r="H54" s="29"/>
      <c r="I54" s="29"/>
      <c r="J54" s="29"/>
    </row>
    <row r="55" spans="1:21" x14ac:dyDescent="0.25">
      <c r="A55" s="8"/>
      <c r="B55" s="9"/>
      <c r="C55" s="9"/>
      <c r="D55" s="9"/>
      <c r="E55" s="9"/>
      <c r="F55" s="9"/>
      <c r="G55" s="9"/>
      <c r="H55" s="9"/>
      <c r="I55" s="29"/>
      <c r="J55" s="29"/>
      <c r="K55" s="9"/>
      <c r="L55" s="9"/>
      <c r="M55" s="9"/>
      <c r="N55" s="7"/>
    </row>
    <row r="56" spans="1:21" x14ac:dyDescent="0.25">
      <c r="A56" s="8"/>
      <c r="B56" s="9"/>
      <c r="C56" s="9"/>
      <c r="D56" s="9"/>
      <c r="E56" s="9"/>
      <c r="F56" s="47"/>
      <c r="G56" s="28"/>
      <c r="H56" s="28"/>
      <c r="I56" s="54"/>
      <c r="J56" s="29"/>
      <c r="K56" s="9"/>
      <c r="L56" s="9"/>
      <c r="M56" s="9"/>
      <c r="N56" s="7"/>
    </row>
    <row r="57" spans="1:21" x14ac:dyDescent="0.25">
      <c r="A57" s="8"/>
      <c r="B57" s="9"/>
      <c r="C57" s="9"/>
      <c r="D57" s="9"/>
      <c r="E57" s="9"/>
      <c r="F57" s="28"/>
      <c r="G57" s="28"/>
      <c r="H57" s="28"/>
      <c r="I57" s="9"/>
      <c r="J57" s="54"/>
      <c r="K57" s="9"/>
      <c r="L57" s="9"/>
      <c r="M57" s="9"/>
      <c r="N57" s="7"/>
    </row>
    <row r="58" spans="1:21" x14ac:dyDescent="0.25">
      <c r="A58" s="8"/>
      <c r="B58" s="9"/>
      <c r="C58" s="9"/>
      <c r="D58" s="9"/>
      <c r="E58" s="9"/>
      <c r="F58" s="66"/>
      <c r="G58" s="66"/>
      <c r="H58" s="26"/>
      <c r="I58" s="9"/>
      <c r="J58" s="9"/>
      <c r="K58" s="9"/>
      <c r="L58" s="9"/>
      <c r="M58" s="9"/>
      <c r="N58" s="7"/>
    </row>
    <row r="59" spans="1:21" x14ac:dyDescent="0.25">
      <c r="A59" s="8"/>
      <c r="B59" s="9"/>
      <c r="C59" s="9"/>
      <c r="D59" s="9"/>
      <c r="E59" s="9"/>
      <c r="F59" s="67"/>
      <c r="G59" s="67"/>
      <c r="H59" s="25"/>
      <c r="I59" s="9"/>
      <c r="J59" s="9"/>
      <c r="K59" s="9"/>
      <c r="L59" s="9"/>
      <c r="M59" s="9"/>
      <c r="N59" s="7"/>
    </row>
    <row r="60" spans="1:21" s="29" customFormat="1" ht="0.75" customHeight="1" x14ac:dyDescent="0.25">
      <c r="A60" s="28"/>
      <c r="B60" s="28"/>
      <c r="C60" s="28"/>
      <c r="D60" s="9"/>
      <c r="E60" s="28"/>
      <c r="F60" s="70"/>
      <c r="G60" s="70"/>
      <c r="H60" s="3"/>
      <c r="J60" s="9"/>
      <c r="K60" s="28"/>
      <c r="L60" s="13"/>
      <c r="M60" s="13"/>
      <c r="N60" s="7"/>
      <c r="O60" s="7"/>
      <c r="P60" s="7"/>
      <c r="Q60" s="7"/>
    </row>
    <row r="61" spans="1:21" s="29" customFormat="1" ht="15" hidden="1" customHeight="1" x14ac:dyDescent="0.25">
      <c r="A61" s="28"/>
      <c r="B61" s="28"/>
      <c r="C61" s="26"/>
      <c r="D61" s="28"/>
      <c r="E61" s="28"/>
      <c r="F61" s="68"/>
      <c r="G61" s="68"/>
      <c r="H61" s="69"/>
      <c r="I61" s="9"/>
      <c r="J61" s="9"/>
      <c r="K61" s="28"/>
      <c r="L61" s="30"/>
      <c r="M61" s="13"/>
      <c r="N61" s="13"/>
      <c r="O61" s="7"/>
      <c r="P61" s="7"/>
      <c r="Q61" s="7"/>
      <c r="R61" s="7"/>
    </row>
    <row r="62" spans="1:21" s="29" customFormat="1" ht="15" hidden="1" customHeight="1" x14ac:dyDescent="0.25">
      <c r="A62" s="44"/>
      <c r="B62" s="26"/>
      <c r="C62" s="25"/>
      <c r="D62" s="28"/>
      <c r="E62" s="32"/>
      <c r="F62" s="68"/>
      <c r="G62" s="68"/>
      <c r="H62" s="69"/>
      <c r="I62" s="28"/>
      <c r="J62" s="9"/>
      <c r="K62" s="26"/>
      <c r="M62" s="13"/>
      <c r="N62" s="13"/>
      <c r="O62" s="7"/>
      <c r="P62" s="7"/>
      <c r="Q62" s="7"/>
      <c r="R62" s="7"/>
    </row>
    <row r="63" spans="1:21" s="29" customFormat="1" ht="18.75" customHeight="1" x14ac:dyDescent="0.25">
      <c r="A63" s="43"/>
      <c r="B63" s="25"/>
      <c r="C63"/>
      <c r="D63" s="32"/>
      <c r="E63" s="31"/>
      <c r="F63" s="48"/>
      <c r="G63" s="48"/>
      <c r="I63" s="28"/>
      <c r="J63" s="28"/>
      <c r="K63" s="25"/>
      <c r="N63" s="13"/>
      <c r="O63" s="13"/>
      <c r="P63" s="7"/>
      <c r="Q63" s="7"/>
      <c r="R63" s="7"/>
      <c r="S63" s="7"/>
    </row>
    <row r="64" spans="1:21" x14ac:dyDescent="0.25">
      <c r="C64" s="1"/>
      <c r="D64" s="31"/>
      <c r="F64" s="48"/>
      <c r="G64" s="48"/>
      <c r="H64" s="29"/>
      <c r="I64" s="26"/>
      <c r="J64" s="28"/>
      <c r="P64" s="13"/>
      <c r="Q64" s="13"/>
      <c r="R64" s="7"/>
      <c r="S64" s="7"/>
      <c r="T64" s="7"/>
      <c r="U64" s="7"/>
    </row>
    <row r="65" spans="1:23" x14ac:dyDescent="0.25">
      <c r="A65" s="1"/>
      <c r="B65" s="1"/>
      <c r="E65" s="1"/>
      <c r="F65" s="48"/>
      <c r="G65" s="48"/>
      <c r="H65" s="29"/>
      <c r="I65" s="25"/>
      <c r="J65" s="26"/>
      <c r="K65" s="1"/>
      <c r="P65" s="13"/>
      <c r="Q65" s="13"/>
      <c r="R65" s="7"/>
      <c r="S65" s="7"/>
      <c r="T65" s="7"/>
      <c r="U65" s="7"/>
    </row>
    <row r="66" spans="1:23" ht="16.5" customHeight="1" x14ac:dyDescent="0.25">
      <c r="D66" s="1"/>
      <c r="F66" s="68"/>
      <c r="G66" s="68"/>
      <c r="H66" s="69"/>
      <c r="I66" s="29"/>
      <c r="J66" s="25"/>
      <c r="P66" s="13"/>
      <c r="Q66" s="13"/>
      <c r="R66" s="7"/>
      <c r="S66" s="7"/>
      <c r="T66" s="7"/>
      <c r="U66" s="7"/>
    </row>
    <row r="67" spans="1:23" x14ac:dyDescent="0.25">
      <c r="F67" s="48"/>
      <c r="G67" s="48"/>
      <c r="H67" s="29"/>
      <c r="I67" s="69"/>
      <c r="J67" s="29"/>
      <c r="R67" s="13"/>
      <c r="S67" s="13"/>
      <c r="T67" s="7"/>
      <c r="U67" s="7"/>
      <c r="V67" s="7"/>
      <c r="W67" s="7"/>
    </row>
    <row r="68" spans="1:23" x14ac:dyDescent="0.25">
      <c r="F68" s="48"/>
      <c r="G68" s="48"/>
      <c r="H68" s="29"/>
      <c r="I68" s="29"/>
      <c r="J68" s="69"/>
      <c r="R68" s="13"/>
      <c r="S68" s="13"/>
      <c r="T68" s="7"/>
      <c r="U68" s="7"/>
      <c r="V68" s="7"/>
      <c r="W68" s="7"/>
    </row>
    <row r="69" spans="1:23" x14ac:dyDescent="0.25">
      <c r="F69" s="48"/>
      <c r="G69" s="48"/>
      <c r="H69" s="29"/>
      <c r="I69" s="29"/>
      <c r="J69" s="29"/>
      <c r="R69" s="13"/>
      <c r="S69" s="13"/>
      <c r="T69" s="7"/>
      <c r="U69" s="7"/>
      <c r="V69" s="7"/>
      <c r="W69" s="7"/>
    </row>
    <row r="70" spans="1:23" x14ac:dyDescent="0.25">
      <c r="F70" s="48"/>
      <c r="G70" s="48"/>
      <c r="H70" s="29"/>
      <c r="I70" s="29"/>
      <c r="J70" s="29"/>
      <c r="R70" s="13"/>
      <c r="S70" s="13"/>
      <c r="T70" s="7"/>
      <c r="U70" s="7"/>
      <c r="V70" s="7"/>
      <c r="W70" s="7"/>
    </row>
    <row r="71" spans="1:23" ht="36" customHeight="1" x14ac:dyDescent="0.25">
      <c r="C71" s="3"/>
      <c r="F71" s="48"/>
      <c r="G71" s="48"/>
      <c r="H71" s="29"/>
      <c r="I71" s="29"/>
      <c r="J71" s="29"/>
      <c r="R71" s="13"/>
      <c r="S71" s="13"/>
      <c r="T71" s="7"/>
      <c r="U71" s="7"/>
      <c r="V71" s="7"/>
      <c r="W71" s="7"/>
    </row>
    <row r="72" spans="1:23" x14ac:dyDescent="0.25">
      <c r="B72" s="3"/>
      <c r="C72" s="1"/>
      <c r="E72" s="3"/>
      <c r="F72" s="48"/>
      <c r="G72" s="48"/>
      <c r="H72" s="29"/>
      <c r="I72" s="29"/>
      <c r="J72" s="29"/>
      <c r="K72" s="3"/>
      <c r="L72" s="3"/>
      <c r="M72" s="3"/>
      <c r="R72" s="10"/>
      <c r="S72" s="13"/>
      <c r="T72" s="7"/>
      <c r="U72" s="7"/>
      <c r="V72" s="7"/>
    </row>
    <row r="73" spans="1:23" x14ac:dyDescent="0.25">
      <c r="A73" s="2"/>
      <c r="B73" s="1"/>
      <c r="C73" s="1"/>
      <c r="D73" s="3"/>
      <c r="E73" s="1"/>
      <c r="F73" s="48"/>
      <c r="G73" s="48"/>
      <c r="H73" s="29"/>
      <c r="I73" s="29"/>
      <c r="J73" s="29"/>
      <c r="K73" s="1"/>
      <c r="L73" s="1"/>
      <c r="M73" s="1"/>
      <c r="S73" s="10"/>
    </row>
    <row r="74" spans="1:23" x14ac:dyDescent="0.25">
      <c r="A74" s="1"/>
      <c r="B74" s="1"/>
      <c r="D74" s="1"/>
      <c r="E74" s="1"/>
      <c r="F74" s="48"/>
      <c r="G74" s="48"/>
      <c r="H74" s="29"/>
      <c r="I74" s="3"/>
      <c r="J74" s="29"/>
      <c r="K74" s="1"/>
      <c r="L74" s="1"/>
      <c r="M74" s="1"/>
    </row>
    <row r="75" spans="1:23" x14ac:dyDescent="0.25">
      <c r="A75" s="1"/>
      <c r="D75" s="1"/>
      <c r="F75" s="29"/>
      <c r="G75" s="29"/>
      <c r="H75" s="29"/>
      <c r="I75" s="69"/>
      <c r="J75" s="3"/>
    </row>
    <row r="76" spans="1:23" x14ac:dyDescent="0.25">
      <c r="A76" s="6"/>
      <c r="F76" s="29"/>
      <c r="G76" s="29"/>
      <c r="H76" s="29"/>
      <c r="I76" s="69"/>
      <c r="J76" s="69"/>
      <c r="O76" t="s">
        <v>39</v>
      </c>
    </row>
    <row r="77" spans="1:23" x14ac:dyDescent="0.25">
      <c r="A77" s="5"/>
      <c r="C77" s="1"/>
      <c r="J77" s="1"/>
    </row>
    <row r="78" spans="1:23" x14ac:dyDescent="0.25">
      <c r="A78" s="4"/>
      <c r="B78" s="1"/>
      <c r="E78" s="1"/>
      <c r="K78" s="1"/>
      <c r="L78" s="1"/>
      <c r="M78" s="1"/>
    </row>
    <row r="79" spans="1:23" x14ac:dyDescent="0.25">
      <c r="A79" s="1"/>
      <c r="D79" s="1"/>
    </row>
    <row r="80" spans="1:23" x14ac:dyDescent="0.25">
      <c r="I80" s="1"/>
    </row>
    <row r="81" spans="10:10" x14ac:dyDescent="0.25">
      <c r="J81" s="1"/>
    </row>
  </sheetData>
  <mergeCells count="6">
    <mergeCell ref="A10:E10"/>
    <mergeCell ref="A7:E8"/>
    <mergeCell ref="A4:D4"/>
    <mergeCell ref="A5:E5"/>
    <mergeCell ref="A6:E6"/>
    <mergeCell ref="A9:E9"/>
  </mergeCells>
  <pageMargins left="0.52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2024-02-02T14:59:41Z</cp:lastPrinted>
  <dcterms:created xsi:type="dcterms:W3CDTF">2018-04-17T18:57:16Z</dcterms:created>
  <dcterms:modified xsi:type="dcterms:W3CDTF">2024-02-06T14:07:30Z</dcterms:modified>
</cp:coreProperties>
</file>