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herrera.CORREO\Desktop\"/>
    </mc:Choice>
  </mc:AlternateContent>
  <bookViews>
    <workbookView xWindow="0" yWindow="0" windowWidth="20490" windowHeight="7905"/>
  </bookViews>
  <sheets>
    <sheet name="Plantilla Ejecución " sheetId="3" r:id="rId1"/>
  </sheets>
  <definedNames>
    <definedName name="_xlnm.Print_Area" localSheetId="0">'Plantilla Ejecución '!$A$1:$H$66</definedName>
  </definedNames>
  <calcPr calcId="152511"/>
</workbook>
</file>

<file path=xl/calcChain.xml><?xml version="1.0" encoding="utf-8"?>
<calcChain xmlns="http://schemas.openxmlformats.org/spreadsheetml/2006/main">
  <c r="H53" i="3" l="1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G54" i="3"/>
  <c r="F54" i="3" l="1"/>
  <c r="E54" i="3" l="1"/>
  <c r="B54" i="3" l="1"/>
  <c r="C54" i="3" l="1"/>
  <c r="D54" i="3" l="1"/>
  <c r="H54" i="3" s="1"/>
</calcChain>
</file>

<file path=xl/sharedStrings.xml><?xml version="1.0" encoding="utf-8"?>
<sst xmlns="http://schemas.openxmlformats.org/spreadsheetml/2006/main" count="62" uniqueCount="61">
  <si>
    <t>Detalle</t>
  </si>
  <si>
    <t>Total General</t>
  </si>
  <si>
    <t>0211-MINISTERIO DE OBRAS PUBLICAS Y COMUNICACIONES</t>
  </si>
  <si>
    <t>01-MINISTERIO DE OBRAS PUBLICAS Y COMUNICACIONES</t>
  </si>
  <si>
    <t>2-GASTOS</t>
  </si>
  <si>
    <t>2.1-REMUNERACIONES Y CONTRIBUCIONES</t>
  </si>
  <si>
    <t>2.1.1-REMUNERACIONES</t>
  </si>
  <si>
    <t>2.1.2-SOBRESUELDOS</t>
  </si>
  <si>
    <t>2.1.5-CONTRIBUCIONES A LA SEGURIDAD SOCIAL</t>
  </si>
  <si>
    <t>2.2-CONTRATACIÓN DE SERVICIOS</t>
  </si>
  <si>
    <t>2.2.1-SERVICIOS BÁSICOS</t>
  </si>
  <si>
    <t>2.2.3-VIÁTICOS</t>
  </si>
  <si>
    <t>2.2.7-SERVICIOS DE CONSERVACIÓN, REPARACIONES MENORES E INSTALACIONES TEMPORALES</t>
  </si>
  <si>
    <t>2.2.8-OTROS SERVICIOS NO INCLUIDOS EN CONCEPTOS ANTERIORES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</si>
  <si>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</si>
  <si>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</si>
  <si>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</si>
  <si>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</si>
  <si>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2.3.5-PRODUCTOS DE 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</si>
  <si>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</si>
  <si>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</si>
  <si>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</si>
  <si>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2.6-BIENES MUEBLES, INMUEBLES E INTANGIBLES</t>
  </si>
  <si>
    <t>2.6.1-MOBILIARIO Y EQUIPO</t>
  </si>
  <si>
    <t>2.6.3-EQUIPO E INSTRUMENTAL, CIENTÍFICO Y LABORATORIO</t>
  </si>
  <si>
    <t>2.2.6-SEGUROS</t>
  </si>
  <si>
    <t>2.6.4-VEHÍCULOS Y EQUIPO DE TRANSPORTE, TRACCIÓN Y ELEVACIÓN</t>
  </si>
  <si>
    <t>2.6.8 - BIENES INTANGIBLES</t>
  </si>
  <si>
    <t>2.6.9 - EDIFICIOS, ESTRUCTURAS, TIERRAS, TERRENOS Y OBJETOS DE VALOR</t>
  </si>
  <si>
    <t>2.7 - OBRAS</t>
  </si>
  <si>
    <t>2.7.1 - OBRAS EN EDIFICACIONES</t>
  </si>
  <si>
    <t>2.3.4-PRODUCTOS FARMACÉUTICOS</t>
  </si>
  <si>
    <t>2.4-TRANSFERENCIAS CORRIENTES</t>
  </si>
  <si>
    <t>2.4.7-TRANSFERENCIAS CORRIENTES AL SECTOR EXTERNO</t>
  </si>
  <si>
    <t>2.2.9-OTRAS CONTRATACIONES DE SERVICIOS</t>
  </si>
  <si>
    <t>2.2.2-PUBLICIDAD, IMPRESIÓN Y ENCUADERNACIÓN</t>
  </si>
  <si>
    <t>2.2.4-TRANSPORTE Y ALMACENAJE</t>
  </si>
  <si>
    <t>2.2.5-ALQUILERES Y RENTAS</t>
  </si>
  <si>
    <t>2.6.5-MAQUINARIA, OTROS EQUIPOS Y HERRAMIENTAS</t>
  </si>
  <si>
    <t xml:space="preserve"> </t>
  </si>
  <si>
    <t>OFICINA NACIONAL DE METEOROLOGÍA</t>
  </si>
  <si>
    <t xml:space="preserve"> REPÚBLICA   DOMINICANA</t>
  </si>
  <si>
    <t xml:space="preserve">Ejecución de Gastos y Aplicaciones Financieras </t>
  </si>
  <si>
    <t xml:space="preserve"> En RD$</t>
  </si>
  <si>
    <t>0009-OFICINA NACIONAL DE METEOROLOGIA</t>
  </si>
  <si>
    <t>TOTAL</t>
  </si>
  <si>
    <t xml:space="preserve">  PREPARADO POR</t>
  </si>
  <si>
    <t>AUTORIZADO POR</t>
  </si>
  <si>
    <t>2.6.6-EQUIPOS DE DEFENSA Y SEGURIDAD</t>
  </si>
  <si>
    <t>ING. FRANCISCO EMILIANO</t>
  </si>
  <si>
    <t>ENERO</t>
  </si>
  <si>
    <t>Año 2023</t>
  </si>
  <si>
    <t>PRESUPUESTO INCIAL</t>
  </si>
  <si>
    <t xml:space="preserve">PRESUPUESTO MODIFICADO </t>
  </si>
  <si>
    <t>2.6.2 - MOBILIARIO Y EQUIPO EDUCACIONAL Y RECREATIVO</t>
  </si>
  <si>
    <t>FEBRERO</t>
  </si>
  <si>
    <t>MARZO</t>
  </si>
  <si>
    <t>ABRIL</t>
  </si>
  <si>
    <t>ING. GLORIA M. CEBALLOS</t>
  </si>
  <si>
    <t>LIC. MERCEDES DE LA CRUZ</t>
  </si>
  <si>
    <t xml:space="preserve">    REVISADO POR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</si>
</sst>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3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0"/>
      <color indexed="8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color indexed="8"/>
      <name val="Arial"/>
      <family val="2"/>
    </font>
    <font>
      <sz val="9"/>
      <color indexed="8"/>
      <name val="Arial"/>
      <family val="2"/>
    </font>
    <font>
      <sz val="16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color rgb="FFFF0000"/>
      <name val="Palatino Linotype"/>
      <family val="1"/>
    </font>
    <font>
      <sz val="12"/>
      <color theme="1"/>
      <name val="Calibri"/>
      <family val="2"/>
      <scheme val="minor"/>
    </font>
    <font>
      <sz val="12"/>
      <color rgb="FF050974"/>
      <name val="Calibri"/>
      <family val="2"/>
    </font>
    <font>
      <b/>
      <sz val="12"/>
      <color rgb="FF050974"/>
      <name val="Palatino Linotype"/>
      <family val="1"/>
    </font>
    <font>
      <u/>
      <sz val="9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Arial"/>
      <family val="2"/>
    </font>
    <font>
      <b/>
      <sz val="9"/>
      <color indexed="8"/>
      <name val="Calibri"/>
      <family val="2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indexed="8"/>
      <name val="Calibri"/>
      <family val="2"/>
    </font>
    <font>
      <sz val="9"/>
      <color indexed="8"/>
      <name val="Calibri"/>
    </font>
    <font>
      <sz val="9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4" fillId="0" borderId="0"/>
    <xf numFmtId="0" fontId="15" fillId="0" borderId="0"/>
    <xf numFmtId="43" fontId="21" fillId="0" borderId="0" applyFont="0" applyFill="0" applyBorder="0" applyAlignment="0" applyProtection="0"/>
  </cellStyleXfs>
  <cellXfs count="105">
    <xf numFmtId="0" fontId="0" fillId="0" borderId="0" xfId="0"/>
    <xf numFmtId="0" fontId="6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Border="1" applyAlignment="1">
      <alignment horizontal="left"/>
    </xf>
    <xf numFmtId="0" fontId="5" fillId="0" borderId="0" xfId="0" applyFont="1"/>
    <xf numFmtId="0" fontId="9" fillId="0" borderId="0" xfId="0" applyFont="1" applyBorder="1" applyAlignment="1">
      <alignment horizontal="left"/>
    </xf>
    <xf numFmtId="0" fontId="10" fillId="0" borderId="0" xfId="0" applyFont="1" applyAlignment="1">
      <alignment horizontal="left"/>
    </xf>
    <xf numFmtId="164" fontId="11" fillId="0" borderId="0" xfId="0" applyNumberFormat="1" applyFont="1" applyFill="1" applyBorder="1" applyAlignment="1">
      <alignment horizontal="right" vertical="center"/>
    </xf>
    <xf numFmtId="49" fontId="8" fillId="0" borderId="0" xfId="0" applyNumberFormat="1" applyFont="1" applyFill="1" applyBorder="1" applyAlignment="1">
      <alignment horizontal="left" vertical="center"/>
    </xf>
    <xf numFmtId="164" fontId="4" fillId="0" borderId="0" xfId="0" applyNumberFormat="1" applyFont="1" applyFill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164" fontId="0" fillId="0" borderId="0" xfId="0" applyNumberFormat="1"/>
    <xf numFmtId="0" fontId="0" fillId="0" borderId="0" xfId="0" applyFill="1"/>
    <xf numFmtId="164" fontId="12" fillId="0" borderId="0" xfId="0" applyNumberFormat="1" applyFont="1" applyFill="1" applyBorder="1" applyAlignment="1">
      <alignment horizontal="right" vertical="center"/>
    </xf>
    <xf numFmtId="164" fontId="5" fillId="0" borderId="0" xfId="0" applyNumberFormat="1" applyFont="1"/>
    <xf numFmtId="0" fontId="0" fillId="0" borderId="0" xfId="0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" fillId="0" borderId="0" xfId="0" applyFont="1"/>
    <xf numFmtId="0" fontId="1" fillId="0" borderId="0" xfId="0" applyFont="1" applyFill="1"/>
    <xf numFmtId="0" fontId="1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10" fillId="0" borderId="0" xfId="0" applyNumberFormat="1" applyFont="1" applyBorder="1" applyAlignment="1">
      <alignment horizontal="center"/>
    </xf>
    <xf numFmtId="0" fontId="0" fillId="0" borderId="0" xfId="0" applyFont="1"/>
    <xf numFmtId="0" fontId="10" fillId="0" borderId="0" xfId="0" applyFont="1" applyBorder="1" applyAlignment="1"/>
    <xf numFmtId="0" fontId="20" fillId="0" borderId="0" xfId="0" applyFont="1" applyBorder="1" applyAlignment="1"/>
    <xf numFmtId="4" fontId="0" fillId="0" borderId="0" xfId="0" applyNumberFormat="1"/>
    <xf numFmtId="0" fontId="10" fillId="0" borderId="0" xfId="0" applyFont="1" applyBorder="1" applyAlignment="1">
      <alignment horizontal="center"/>
    </xf>
    <xf numFmtId="49" fontId="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0" fontId="5" fillId="0" borderId="0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164" fontId="22" fillId="0" borderId="0" xfId="1" applyNumberFormat="1" applyFont="1" applyFill="1" applyBorder="1" applyAlignment="1">
      <alignment horizontal="right" vertical="center"/>
    </xf>
    <xf numFmtId="49" fontId="12" fillId="0" borderId="0" xfId="0" applyNumberFormat="1" applyFont="1" applyFill="1" applyBorder="1" applyAlignment="1">
      <alignment horizontal="left" vertical="center" wrapText="1"/>
    </xf>
    <xf numFmtId="49" fontId="22" fillId="0" borderId="0" xfId="0" applyNumberFormat="1" applyFont="1" applyFill="1" applyBorder="1" applyAlignment="1">
      <alignment horizontal="left" vertical="center" wrapText="1"/>
    </xf>
    <xf numFmtId="164" fontId="22" fillId="0" borderId="0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/>
    <xf numFmtId="0" fontId="23" fillId="0" borderId="3" xfId="0" applyFont="1" applyBorder="1" applyAlignment="1">
      <alignment horizontal="center"/>
    </xf>
    <xf numFmtId="0" fontId="24" fillId="0" borderId="0" xfId="0" applyFont="1" applyBorder="1" applyAlignment="1"/>
    <xf numFmtId="0" fontId="24" fillId="0" borderId="0" xfId="0" applyFont="1" applyBorder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164" fontId="11" fillId="0" borderId="0" xfId="1" applyNumberFormat="1" applyFont="1" applyFill="1" applyBorder="1" applyAlignment="1">
      <alignment horizontal="right" vertical="center"/>
    </xf>
    <xf numFmtId="164" fontId="26" fillId="0" borderId="0" xfId="1" applyNumberFormat="1" applyFont="1" applyFill="1" applyBorder="1" applyAlignment="1">
      <alignment horizontal="right"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/>
    <xf numFmtId="0" fontId="16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/>
    <xf numFmtId="0" fontId="0" fillId="0" borderId="0" xfId="0" applyFill="1" applyBorder="1" applyAlignment="1">
      <alignment vertical="center"/>
    </xf>
    <xf numFmtId="0" fontId="0" fillId="0" borderId="0" xfId="0" applyFill="1" applyBorder="1"/>
    <xf numFmtId="0" fontId="6" fillId="0" borderId="0" xfId="0" applyFont="1" applyBorder="1" applyAlignment="1">
      <alignment vertical="center"/>
    </xf>
    <xf numFmtId="0" fontId="6" fillId="0" borderId="0" xfId="0" applyFont="1" applyBorder="1"/>
    <xf numFmtId="0" fontId="7" fillId="0" borderId="0" xfId="0" applyFont="1" applyBorder="1" applyAlignment="1">
      <alignment horizontal="left" vertical="center"/>
    </xf>
    <xf numFmtId="43" fontId="25" fillId="0" borderId="0" xfId="3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/>
    </xf>
    <xf numFmtId="43" fontId="0" fillId="0" borderId="0" xfId="0" applyNumberFormat="1" applyBorder="1" applyAlignment="1">
      <alignment vertical="center"/>
    </xf>
    <xf numFmtId="43" fontId="28" fillId="0" borderId="0" xfId="3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left" vertical="center" wrapText="1"/>
    </xf>
    <xf numFmtId="43" fontId="29" fillId="0" borderId="0" xfId="3" applyFont="1" applyFill="1" applyBorder="1" applyAlignment="1">
      <alignment horizontal="center" vertical="center" wrapText="1"/>
    </xf>
    <xf numFmtId="43" fontId="29" fillId="0" borderId="0" xfId="3" applyNumberFormat="1" applyFont="1" applyFill="1" applyBorder="1" applyAlignment="1">
      <alignment horizontal="center" vertical="center" wrapText="1"/>
    </xf>
    <xf numFmtId="49" fontId="22" fillId="0" borderId="0" xfId="0" applyNumberFormat="1" applyFont="1" applyFill="1" applyBorder="1" applyAlignment="1">
      <alignment horizontal="left" vertical="center"/>
    </xf>
    <xf numFmtId="43" fontId="27" fillId="0" borderId="0" xfId="3" applyFont="1" applyFill="1" applyBorder="1" applyAlignment="1">
      <alignment horizontal="right" vertical="center"/>
    </xf>
    <xf numFmtId="43" fontId="30" fillId="0" borderId="0" xfId="3" applyFont="1" applyFill="1" applyBorder="1" applyAlignment="1">
      <alignment horizontal="right" vertical="center"/>
    </xf>
    <xf numFmtId="0" fontId="0" fillId="0" borderId="0" xfId="0" applyFont="1" applyFill="1"/>
    <xf numFmtId="43" fontId="0" fillId="0" borderId="0" xfId="3" applyFont="1" applyBorder="1" applyAlignment="1">
      <alignment horizontal="right" vertical="center" wrapText="1"/>
    </xf>
    <xf numFmtId="43" fontId="1" fillId="0" borderId="0" xfId="3" applyFont="1" applyBorder="1" applyAlignment="1">
      <alignment horizontal="right" vertical="center"/>
    </xf>
    <xf numFmtId="43" fontId="1" fillId="0" borderId="0" xfId="3" applyFont="1" applyFill="1" applyBorder="1" applyAlignment="1">
      <alignment horizontal="right" vertical="center"/>
    </xf>
    <xf numFmtId="43" fontId="1" fillId="0" borderId="0" xfId="3" applyFont="1" applyBorder="1" applyAlignment="1">
      <alignment horizontal="right" vertical="center" wrapText="1"/>
    </xf>
    <xf numFmtId="43" fontId="4" fillId="0" borderId="0" xfId="3" applyFont="1" applyFill="1" applyBorder="1" applyAlignment="1">
      <alignment horizontal="right" vertical="center" wrapText="1"/>
    </xf>
    <xf numFmtId="43" fontId="4" fillId="0" borderId="0" xfId="3" applyFont="1" applyFill="1" applyBorder="1" applyAlignment="1">
      <alignment horizontal="right" vertical="center"/>
    </xf>
    <xf numFmtId="43" fontId="10" fillId="0" borderId="0" xfId="3" applyFont="1" applyBorder="1" applyAlignment="1">
      <alignment horizontal="right" vertical="center" wrapText="1"/>
    </xf>
    <xf numFmtId="43" fontId="10" fillId="0" borderId="0" xfId="3" applyFont="1" applyBorder="1" applyAlignment="1">
      <alignment horizontal="right" vertical="center"/>
    </xf>
    <xf numFmtId="43" fontId="31" fillId="0" borderId="0" xfId="3" applyFont="1" applyBorder="1" applyAlignment="1">
      <alignment horizontal="right" vertical="center"/>
    </xf>
    <xf numFmtId="43" fontId="27" fillId="0" borderId="0" xfId="3" applyFont="1" applyBorder="1" applyAlignment="1">
      <alignment horizontal="right" vertical="center"/>
    </xf>
    <xf numFmtId="0" fontId="2" fillId="2" borderId="4" xfId="0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left" vertical="center"/>
    </xf>
    <xf numFmtId="164" fontId="22" fillId="0" borderId="4" xfId="1" applyNumberFormat="1" applyFont="1" applyBorder="1" applyAlignment="1">
      <alignment horizontal="right" vertical="center"/>
    </xf>
    <xf numFmtId="164" fontId="26" fillId="0" borderId="4" xfId="1" applyNumberFormat="1" applyFont="1" applyBorder="1" applyAlignment="1">
      <alignment horizontal="right" vertical="center"/>
    </xf>
    <xf numFmtId="43" fontId="22" fillId="0" borderId="4" xfId="3" applyFont="1" applyBorder="1" applyAlignment="1">
      <alignment horizontal="right" vertical="center"/>
    </xf>
    <xf numFmtId="43" fontId="22" fillId="0" borderId="2" xfId="3" applyFont="1" applyBorder="1" applyAlignment="1">
      <alignment horizontal="right" vertical="center"/>
    </xf>
    <xf numFmtId="0" fontId="23" fillId="0" borderId="0" xfId="0" applyFont="1" applyBorder="1" applyAlignment="1">
      <alignment horizontal="center"/>
    </xf>
    <xf numFmtId="43" fontId="32" fillId="0" borderId="0" xfId="3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4">
    <cellStyle name="Millares" xfId="3" builtinId="3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742951</xdr:colOff>
      <xdr:row>5</xdr:row>
      <xdr:rowOff>114300</xdr:rowOff>
    </xdr:from>
    <xdr:to>
      <xdr:col>18</xdr:col>
      <xdr:colOff>276486</xdr:colOff>
      <xdr:row>5</xdr:row>
      <xdr:rowOff>117167</xdr:rowOff>
    </xdr:to>
    <xdr:pic>
      <xdr:nvPicPr>
        <xdr:cNvPr id="9" name="0 Imagen" descr="Onamet Transparente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29726" y="114300"/>
          <a:ext cx="1079754" cy="28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800100</xdr:colOff>
      <xdr:row>4</xdr:row>
      <xdr:rowOff>238123</xdr:rowOff>
    </xdr:from>
    <xdr:to>
      <xdr:col>3</xdr:col>
      <xdr:colOff>742950</xdr:colOff>
      <xdr:row>4</xdr:row>
      <xdr:rowOff>247649</xdr:rowOff>
    </xdr:to>
    <xdr:sp macro="" textlink="">
      <xdr:nvSpPr>
        <xdr:cNvPr id="1037" name="Line 13"/>
        <xdr:cNvSpPr>
          <a:spLocks noChangeShapeType="1"/>
        </xdr:cNvSpPr>
      </xdr:nvSpPr>
      <xdr:spPr bwMode="auto">
        <a:xfrm>
          <a:off x="4733925" y="1114423"/>
          <a:ext cx="914400" cy="9526"/>
        </a:xfrm>
        <a:prstGeom prst="line">
          <a:avLst/>
        </a:prstGeom>
        <a:noFill/>
        <a:ln w="381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952500</xdr:colOff>
      <xdr:row>0</xdr:row>
      <xdr:rowOff>142874</xdr:rowOff>
    </xdr:from>
    <xdr:to>
      <xdr:col>3</xdr:col>
      <xdr:colOff>666750</xdr:colOff>
      <xdr:row>3</xdr:row>
      <xdr:rowOff>228599</xdr:rowOff>
    </xdr:to>
    <xdr:pic>
      <xdr:nvPicPr>
        <xdr:cNvPr id="25" name="image2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6325" y="142874"/>
          <a:ext cx="6858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15</xdr:col>
      <xdr:colOff>752474</xdr:colOff>
      <xdr:row>2</xdr:row>
      <xdr:rowOff>85724</xdr:rowOff>
    </xdr:from>
    <xdr:to>
      <xdr:col>16</xdr:col>
      <xdr:colOff>581024</xdr:colOff>
      <xdr:row>3</xdr:row>
      <xdr:rowOff>47624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10172699" y="666749"/>
          <a:ext cx="6381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91440" tIns="45720" rIns="91440" bIns="45720" anchor="t" upright="1"/>
        <a:lstStyle/>
        <a:p>
          <a:pPr>
            <a:spcAft>
              <a:spcPts val="0"/>
            </a:spcAft>
          </a:pP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0"/>
  <sheetViews>
    <sheetView showGridLines="0" tabSelected="1" view="pageBreakPreview" zoomScaleNormal="50" zoomScaleSheetLayoutView="100" workbookViewId="0">
      <selection activeCell="H24" sqref="H24"/>
    </sheetView>
  </sheetViews>
  <sheetFormatPr baseColWidth="10" defaultColWidth="9.140625" defaultRowHeight="15" x14ac:dyDescent="0.25"/>
  <cols>
    <col min="1" max="1" width="40.28515625" customWidth="1"/>
    <col min="2" max="2" width="18.7109375" customWidth="1"/>
    <col min="3" max="3" width="14.5703125" customWidth="1"/>
    <col min="4" max="4" width="14.7109375" customWidth="1"/>
    <col min="5" max="5" width="16.85546875" customWidth="1"/>
    <col min="6" max="6" width="15.85546875" customWidth="1"/>
    <col min="7" max="7" width="14.85546875" customWidth="1"/>
    <col min="8" max="8" width="21.5703125" customWidth="1"/>
    <col min="9" max="13" width="16.28515625" customWidth="1"/>
    <col min="14" max="14" width="19.42578125" customWidth="1"/>
    <col min="15" max="15" width="16.140625" customWidth="1"/>
    <col min="16" max="16" width="12.140625" customWidth="1"/>
    <col min="17" max="17" width="13.7109375" customWidth="1"/>
    <col min="18" max="18" width="14.140625" customWidth="1"/>
    <col min="19" max="19" width="13.85546875" customWidth="1"/>
    <col min="20" max="20" width="13.28515625" customWidth="1"/>
    <col min="21" max="21" width="16.28515625" customWidth="1"/>
  </cols>
  <sheetData>
    <row r="1" spans="1:19" x14ac:dyDescent="0.25">
      <c r="A1" s="15"/>
      <c r="B1" s="15"/>
      <c r="C1" s="15"/>
      <c r="D1" s="15"/>
      <c r="E1" s="15"/>
      <c r="F1" s="54"/>
      <c r="G1" s="54"/>
      <c r="H1" s="54"/>
      <c r="I1" s="31"/>
      <c r="J1" s="18"/>
      <c r="K1" s="18"/>
      <c r="L1" s="15"/>
      <c r="M1" s="15"/>
      <c r="N1" s="15"/>
      <c r="O1" s="15"/>
      <c r="P1" s="15"/>
      <c r="Q1" s="15"/>
    </row>
    <row r="2" spans="1:19" ht="15.75" x14ac:dyDescent="0.25">
      <c r="A2" s="15"/>
      <c r="B2" s="16"/>
      <c r="C2" s="16"/>
      <c r="D2" s="16"/>
      <c r="E2" s="16"/>
      <c r="F2" s="54"/>
      <c r="G2" s="54"/>
      <c r="H2" s="54"/>
      <c r="I2" s="31"/>
      <c r="J2" s="55"/>
      <c r="K2" s="55"/>
      <c r="L2" s="16"/>
      <c r="M2" s="16"/>
      <c r="N2" s="16"/>
      <c r="O2" s="15"/>
      <c r="P2" s="15"/>
      <c r="Q2" s="15"/>
    </row>
    <row r="3" spans="1:19" ht="15.75" x14ac:dyDescent="0.25">
      <c r="A3" s="15"/>
      <c r="B3" s="16"/>
      <c r="C3" s="16"/>
      <c r="D3" s="16"/>
      <c r="E3" s="16"/>
      <c r="F3" s="53"/>
      <c r="G3" s="53"/>
      <c r="H3" s="54"/>
      <c r="I3" s="31"/>
      <c r="J3" s="55"/>
      <c r="K3" s="55"/>
      <c r="L3" s="16"/>
      <c r="M3" s="16"/>
      <c r="N3" s="16"/>
      <c r="O3" s="15"/>
      <c r="P3" s="15"/>
      <c r="Q3" s="15"/>
    </row>
    <row r="4" spans="1:19" ht="22.5" customHeight="1" x14ac:dyDescent="0.25">
      <c r="A4" s="101"/>
      <c r="B4" s="101"/>
      <c r="C4" s="101"/>
      <c r="D4" s="101"/>
      <c r="E4" s="36"/>
      <c r="F4" s="54"/>
      <c r="G4" s="54"/>
      <c r="H4" s="54"/>
      <c r="I4" s="31"/>
      <c r="J4" s="56"/>
      <c r="K4" s="56"/>
      <c r="L4" s="36"/>
      <c r="M4" s="36"/>
      <c r="N4" s="36"/>
      <c r="O4" s="15"/>
      <c r="P4" s="15"/>
      <c r="Q4" s="15"/>
    </row>
    <row r="5" spans="1:19" ht="21" customHeight="1" x14ac:dyDescent="0.25">
      <c r="A5" s="102" t="s">
        <v>41</v>
      </c>
      <c r="B5" s="102"/>
      <c r="C5" s="102"/>
      <c r="D5" s="102"/>
      <c r="E5" s="102"/>
      <c r="F5" s="102"/>
      <c r="G5" s="102"/>
      <c r="H5" s="102"/>
      <c r="I5" s="31"/>
      <c r="J5" s="57"/>
      <c r="K5" s="57"/>
      <c r="L5" s="37"/>
      <c r="M5" s="37"/>
      <c r="N5" s="37"/>
      <c r="O5" s="15"/>
      <c r="P5" s="15"/>
      <c r="Q5" s="15"/>
    </row>
    <row r="6" spans="1:19" ht="24.75" customHeight="1" x14ac:dyDescent="0.25">
      <c r="A6" s="103" t="s">
        <v>40</v>
      </c>
      <c r="B6" s="103"/>
      <c r="C6" s="103"/>
      <c r="D6" s="103"/>
      <c r="E6" s="103"/>
      <c r="F6" s="103"/>
      <c r="G6" s="103"/>
      <c r="H6" s="103"/>
      <c r="I6" s="59"/>
      <c r="J6" s="60"/>
      <c r="K6" s="60"/>
      <c r="L6" s="38"/>
      <c r="M6" s="38"/>
      <c r="N6" s="38"/>
      <c r="O6" s="17"/>
      <c r="P6" s="18"/>
      <c r="Q6" s="15"/>
    </row>
    <row r="7" spans="1:19" ht="7.5" customHeight="1" x14ac:dyDescent="0.25">
      <c r="A7" s="104" t="s">
        <v>51</v>
      </c>
      <c r="B7" s="104"/>
      <c r="C7" s="104"/>
      <c r="D7" s="104"/>
      <c r="E7" s="104"/>
      <c r="F7" s="104"/>
      <c r="G7" s="104"/>
      <c r="H7" s="104"/>
      <c r="I7" s="31"/>
      <c r="J7" s="60"/>
      <c r="K7" s="60"/>
      <c r="L7" s="43"/>
      <c r="M7" s="43"/>
      <c r="N7" s="43"/>
      <c r="O7" s="23"/>
      <c r="P7" s="18"/>
      <c r="Q7" s="15"/>
    </row>
    <row r="8" spans="1:19" ht="15.75" customHeight="1" x14ac:dyDescent="0.25">
      <c r="A8" s="104"/>
      <c r="B8" s="104"/>
      <c r="C8" s="104"/>
      <c r="D8" s="104"/>
      <c r="E8" s="104"/>
      <c r="F8" s="104"/>
      <c r="G8" s="104"/>
      <c r="H8" s="104"/>
      <c r="I8" s="31"/>
      <c r="J8" s="60"/>
      <c r="K8" s="60"/>
      <c r="L8" s="23"/>
      <c r="M8" s="23"/>
      <c r="N8" s="23"/>
      <c r="O8" s="22"/>
      <c r="P8" s="18"/>
      <c r="Q8" s="15"/>
      <c r="R8" s="11"/>
    </row>
    <row r="9" spans="1:19" ht="15.75" customHeight="1" x14ac:dyDescent="0.25">
      <c r="A9" s="104" t="s">
        <v>42</v>
      </c>
      <c r="B9" s="104"/>
      <c r="C9" s="104"/>
      <c r="D9" s="104"/>
      <c r="E9" s="104"/>
      <c r="F9" s="104"/>
      <c r="G9" s="104"/>
      <c r="H9" s="104"/>
      <c r="I9" s="31"/>
      <c r="J9" s="60"/>
      <c r="K9" s="60"/>
      <c r="L9" s="23"/>
      <c r="M9" s="23"/>
      <c r="N9" s="23"/>
      <c r="O9" s="43"/>
      <c r="P9" s="18"/>
      <c r="Q9" s="15"/>
    </row>
    <row r="10" spans="1:19" ht="18.75" x14ac:dyDescent="0.25">
      <c r="A10" s="100" t="s">
        <v>43</v>
      </c>
      <c r="B10" s="100"/>
      <c r="C10" s="100"/>
      <c r="D10" s="100"/>
      <c r="E10" s="100"/>
      <c r="F10" s="100"/>
      <c r="G10" s="100"/>
      <c r="H10" s="100"/>
      <c r="I10" s="59"/>
      <c r="J10" s="43"/>
      <c r="K10" s="43"/>
      <c r="L10" s="21"/>
      <c r="M10" s="21"/>
      <c r="N10" s="21"/>
      <c r="O10" s="21"/>
      <c r="P10" s="18"/>
      <c r="Q10" s="15"/>
      <c r="S10" s="14"/>
    </row>
    <row r="11" spans="1:19" ht="19.5" thickBot="1" x14ac:dyDescent="0.3">
      <c r="A11" s="44"/>
      <c r="B11" s="44"/>
      <c r="C11" s="44"/>
      <c r="D11" s="44"/>
      <c r="E11" s="44"/>
      <c r="F11" s="53"/>
      <c r="G11" s="53"/>
      <c r="H11" s="61"/>
      <c r="I11" s="62"/>
      <c r="J11" s="23"/>
      <c r="K11" s="23"/>
      <c r="L11" s="44"/>
      <c r="M11" s="44"/>
      <c r="N11" s="28"/>
      <c r="O11" s="44"/>
      <c r="P11" s="18"/>
      <c r="Q11" s="15"/>
    </row>
    <row r="12" spans="1:19" ht="28.5" customHeight="1" thickBot="1" x14ac:dyDescent="0.3">
      <c r="A12" s="33" t="s">
        <v>0</v>
      </c>
      <c r="B12" s="50" t="s">
        <v>52</v>
      </c>
      <c r="C12" s="50" t="s">
        <v>53</v>
      </c>
      <c r="D12" s="92" t="s">
        <v>50</v>
      </c>
      <c r="E12" s="92" t="s">
        <v>55</v>
      </c>
      <c r="F12" s="92" t="s">
        <v>56</v>
      </c>
      <c r="G12" s="92" t="s">
        <v>57</v>
      </c>
      <c r="H12" s="34" t="s">
        <v>45</v>
      </c>
      <c r="I12" s="53"/>
      <c r="J12" s="54"/>
      <c r="K12" s="31"/>
      <c r="L12" s="23"/>
      <c r="M12" s="23"/>
    </row>
    <row r="13" spans="1:19" x14ac:dyDescent="0.25">
      <c r="A13" s="78" t="s">
        <v>1</v>
      </c>
      <c r="B13" s="71">
        <v>215826208</v>
      </c>
      <c r="C13" s="52">
        <v>0</v>
      </c>
      <c r="D13" s="79">
        <v>11900367.279999999</v>
      </c>
      <c r="E13" s="79">
        <v>11657708.58</v>
      </c>
      <c r="F13" s="90">
        <v>18122434.210000001</v>
      </c>
      <c r="G13" s="90">
        <v>12790139.029999999</v>
      </c>
      <c r="H13" s="39">
        <f>+B13-D13-E13-F13-G13</f>
        <v>161355558.89999998</v>
      </c>
      <c r="I13" s="82"/>
      <c r="J13" s="54"/>
      <c r="K13" s="31"/>
      <c r="L13" s="58"/>
      <c r="M13" s="58"/>
    </row>
    <row r="14" spans="1:19" ht="24.75" customHeight="1" x14ac:dyDescent="0.25">
      <c r="A14" s="40" t="s">
        <v>2</v>
      </c>
      <c r="B14" s="71">
        <v>215826208</v>
      </c>
      <c r="C14" s="52">
        <v>0</v>
      </c>
      <c r="D14" s="79">
        <v>11900367.279999999</v>
      </c>
      <c r="E14" s="79">
        <v>11657708.58</v>
      </c>
      <c r="F14" s="90">
        <v>18122434.210000001</v>
      </c>
      <c r="G14" s="90">
        <v>12790139.029999999</v>
      </c>
      <c r="H14" s="39">
        <f t="shared" ref="H14:H53" si="0">+B14-D14-E14-F14-G14</f>
        <v>161355558.89999998</v>
      </c>
      <c r="I14" s="82"/>
      <c r="J14" s="54"/>
      <c r="K14" s="31"/>
      <c r="L14" s="63"/>
      <c r="M14" s="63"/>
    </row>
    <row r="15" spans="1:19" ht="28.5" customHeight="1" x14ac:dyDescent="0.25">
      <c r="A15" s="40" t="s">
        <v>3</v>
      </c>
      <c r="B15" s="71">
        <v>215826208</v>
      </c>
      <c r="C15" s="52">
        <v>0</v>
      </c>
      <c r="D15" s="79">
        <v>11900367.279999999</v>
      </c>
      <c r="E15" s="79">
        <v>11657708.58</v>
      </c>
      <c r="F15" s="90">
        <v>18122434.210000001</v>
      </c>
      <c r="G15" s="90">
        <v>12790139.029999999</v>
      </c>
      <c r="H15" s="39">
        <f t="shared" si="0"/>
        <v>161355558.89999998</v>
      </c>
      <c r="I15" s="82"/>
      <c r="J15" s="54"/>
      <c r="K15" s="31"/>
      <c r="L15" s="31"/>
      <c r="M15" s="31"/>
    </row>
    <row r="16" spans="1:19" ht="17.25" customHeight="1" x14ac:dyDescent="0.25">
      <c r="A16" s="40" t="s">
        <v>44</v>
      </c>
      <c r="B16" s="71">
        <v>215826208</v>
      </c>
      <c r="C16" s="52">
        <v>0</v>
      </c>
      <c r="D16" s="79">
        <v>11900367.279999999</v>
      </c>
      <c r="E16" s="79">
        <v>11657708.58</v>
      </c>
      <c r="F16" s="90">
        <v>18122434.210000001</v>
      </c>
      <c r="G16" s="90">
        <v>12790139.029999999</v>
      </c>
      <c r="H16" s="39">
        <f t="shared" si="0"/>
        <v>161355558.89999998</v>
      </c>
      <c r="I16" s="82"/>
      <c r="J16" s="54"/>
      <c r="K16" s="31"/>
      <c r="L16" s="31"/>
      <c r="M16" s="31"/>
    </row>
    <row r="17" spans="1:13" x14ac:dyDescent="0.25">
      <c r="A17" s="40" t="s">
        <v>4</v>
      </c>
      <c r="B17" s="71">
        <v>215826208</v>
      </c>
      <c r="C17" s="52">
        <v>0</v>
      </c>
      <c r="D17" s="79">
        <v>11900367.279999999</v>
      </c>
      <c r="E17" s="79">
        <v>11657708.58</v>
      </c>
      <c r="F17" s="90">
        <v>18122434.210000001</v>
      </c>
      <c r="G17" s="90">
        <v>12790139.029999999</v>
      </c>
      <c r="H17" s="39">
        <f t="shared" si="0"/>
        <v>161355558.89999998</v>
      </c>
      <c r="I17" s="82"/>
      <c r="J17" s="54"/>
      <c r="K17" s="31"/>
      <c r="L17" s="31"/>
      <c r="M17" s="31"/>
    </row>
    <row r="18" spans="1:13" s="19" customFormat="1" x14ac:dyDescent="0.25">
      <c r="A18" s="41" t="s">
        <v>5</v>
      </c>
      <c r="B18" s="71">
        <v>150923095.12</v>
      </c>
      <c r="C18" s="52">
        <v>0</v>
      </c>
      <c r="D18" s="79">
        <v>11387576.859999999</v>
      </c>
      <c r="E18" s="79">
        <v>11177405.27</v>
      </c>
      <c r="F18" s="91">
        <v>11154097.65</v>
      </c>
      <c r="G18" s="91">
        <v>11148470.6</v>
      </c>
      <c r="H18" s="39">
        <f t="shared" si="0"/>
        <v>106055544.73999999</v>
      </c>
      <c r="I18" s="82"/>
      <c r="J18" s="54"/>
      <c r="K18" s="31"/>
      <c r="L18" s="31"/>
      <c r="M18" s="31"/>
    </row>
    <row r="19" spans="1:13" x14ac:dyDescent="0.25">
      <c r="A19" s="75" t="s">
        <v>6</v>
      </c>
      <c r="B19" s="77">
        <v>125080000</v>
      </c>
      <c r="C19" s="51">
        <v>0</v>
      </c>
      <c r="D19" s="80">
        <v>9292504.0700000003</v>
      </c>
      <c r="E19" s="80">
        <v>9106705.0800000001</v>
      </c>
      <c r="F19" s="90">
        <v>9082828.7899999991</v>
      </c>
      <c r="G19" s="90">
        <v>9061795.9000000004</v>
      </c>
      <c r="H19" s="39">
        <f t="shared" si="0"/>
        <v>88536166.159999996</v>
      </c>
      <c r="I19" s="82"/>
      <c r="J19" s="54"/>
      <c r="K19" s="31"/>
      <c r="L19" s="31"/>
      <c r="M19" s="31"/>
    </row>
    <row r="20" spans="1:13" ht="26.25" customHeight="1" x14ac:dyDescent="0.25">
      <c r="A20" s="75" t="s">
        <v>7</v>
      </c>
      <c r="B20" s="76">
        <v>9064000</v>
      </c>
      <c r="C20" s="51">
        <v>0</v>
      </c>
      <c r="D20" s="80">
        <v>678500</v>
      </c>
      <c r="E20" s="80">
        <v>689000</v>
      </c>
      <c r="F20" s="90">
        <v>687000</v>
      </c>
      <c r="G20" s="90">
        <v>703000</v>
      </c>
      <c r="H20" s="39">
        <f t="shared" si="0"/>
        <v>6306500</v>
      </c>
      <c r="I20" s="83"/>
      <c r="J20" s="58"/>
      <c r="K20" s="59"/>
      <c r="L20" s="59"/>
      <c r="M20" s="31"/>
    </row>
    <row r="21" spans="1:13" ht="21.75" customHeight="1" x14ac:dyDescent="0.25">
      <c r="A21" s="75" t="s">
        <v>8</v>
      </c>
      <c r="B21" s="76">
        <v>16779095.120000001</v>
      </c>
      <c r="C21" s="51">
        <v>0</v>
      </c>
      <c r="D21" s="80">
        <v>1416572.79</v>
      </c>
      <c r="E21" s="80">
        <v>1381700.19</v>
      </c>
      <c r="F21" s="90">
        <v>1384268.86</v>
      </c>
      <c r="G21" s="90">
        <v>1383674.7</v>
      </c>
      <c r="H21" s="39">
        <f t="shared" si="0"/>
        <v>11212878.580000004</v>
      </c>
      <c r="I21" s="83"/>
      <c r="J21" s="58"/>
      <c r="K21" s="59"/>
      <c r="L21" s="31"/>
      <c r="M21" s="59"/>
    </row>
    <row r="22" spans="1:13" s="19" customFormat="1" x14ac:dyDescent="0.25">
      <c r="A22" s="41" t="s">
        <v>9</v>
      </c>
      <c r="B22" s="71">
        <v>16103112.880000001</v>
      </c>
      <c r="C22" s="52">
        <v>0</v>
      </c>
      <c r="D22" s="79">
        <v>512790.42</v>
      </c>
      <c r="E22" s="79">
        <v>480303.31</v>
      </c>
      <c r="F22" s="91">
        <v>1076037.42</v>
      </c>
      <c r="G22" s="91">
        <v>1205601.79</v>
      </c>
      <c r="H22" s="39">
        <f t="shared" si="0"/>
        <v>12828379.940000001</v>
      </c>
      <c r="I22" s="82"/>
      <c r="J22" s="54"/>
      <c r="K22" s="31"/>
      <c r="L22" s="31"/>
      <c r="M22" s="31"/>
    </row>
    <row r="23" spans="1:13" s="25" customFormat="1" x14ac:dyDescent="0.25">
      <c r="A23" s="75" t="s">
        <v>10</v>
      </c>
      <c r="B23" s="76">
        <v>7205212.8799999999</v>
      </c>
      <c r="C23" s="51">
        <v>0</v>
      </c>
      <c r="D23" s="80">
        <v>512790.42</v>
      </c>
      <c r="E23" s="80">
        <v>72179.31</v>
      </c>
      <c r="F23" s="90">
        <v>892800.42</v>
      </c>
      <c r="G23" s="90">
        <v>370878.39</v>
      </c>
      <c r="H23" s="39">
        <f t="shared" si="0"/>
        <v>5356564.3400000008</v>
      </c>
      <c r="I23" s="82"/>
      <c r="J23" s="54"/>
      <c r="K23" s="31"/>
      <c r="L23" s="31"/>
      <c r="M23" s="31"/>
    </row>
    <row r="24" spans="1:13" ht="23.25" customHeight="1" x14ac:dyDescent="0.25">
      <c r="A24" s="75" t="s">
        <v>35</v>
      </c>
      <c r="B24" s="76">
        <v>300000</v>
      </c>
      <c r="C24" s="51">
        <v>0</v>
      </c>
      <c r="D24" s="51">
        <v>0</v>
      </c>
      <c r="E24" s="7">
        <v>0</v>
      </c>
      <c r="F24" s="90">
        <v>0</v>
      </c>
      <c r="G24" s="90"/>
      <c r="H24" s="39">
        <f t="shared" si="0"/>
        <v>300000</v>
      </c>
      <c r="I24" s="82"/>
      <c r="J24" s="54"/>
      <c r="K24" s="31"/>
      <c r="L24" s="59"/>
      <c r="M24" s="31"/>
    </row>
    <row r="25" spans="1:13" ht="19.5" customHeight="1" x14ac:dyDescent="0.25">
      <c r="A25" s="75" t="s">
        <v>11</v>
      </c>
      <c r="B25" s="76">
        <v>2200000</v>
      </c>
      <c r="C25" s="51">
        <v>0</v>
      </c>
      <c r="D25" s="7">
        <v>0</v>
      </c>
      <c r="E25" s="51">
        <v>344050</v>
      </c>
      <c r="F25" s="90">
        <v>151200</v>
      </c>
      <c r="G25" s="90">
        <v>203500</v>
      </c>
      <c r="H25" s="39">
        <f t="shared" si="0"/>
        <v>1501250</v>
      </c>
      <c r="I25" s="82"/>
      <c r="J25" s="54"/>
      <c r="K25" s="31"/>
      <c r="L25" s="62"/>
      <c r="M25" s="59"/>
    </row>
    <row r="26" spans="1:13" ht="16.5" customHeight="1" x14ac:dyDescent="0.25">
      <c r="A26" s="75" t="s">
        <v>36</v>
      </c>
      <c r="B26" s="76">
        <v>300000</v>
      </c>
      <c r="C26" s="51">
        <v>0</v>
      </c>
      <c r="D26" s="7">
        <v>0</v>
      </c>
      <c r="E26" s="7"/>
      <c r="F26" s="90">
        <v>0</v>
      </c>
      <c r="G26" s="90">
        <v>0</v>
      </c>
      <c r="H26" s="39">
        <f t="shared" si="0"/>
        <v>300000</v>
      </c>
      <c r="I26" s="82"/>
      <c r="J26" s="54"/>
      <c r="K26" s="31"/>
      <c r="L26" s="31"/>
      <c r="M26" s="62"/>
    </row>
    <row r="27" spans="1:13" x14ac:dyDescent="0.25">
      <c r="A27" s="75" t="s">
        <v>37</v>
      </c>
      <c r="B27" s="76">
        <v>400000</v>
      </c>
      <c r="C27" s="51">
        <v>0</v>
      </c>
      <c r="D27" s="7">
        <v>0</v>
      </c>
      <c r="E27" s="7">
        <v>0</v>
      </c>
      <c r="F27" s="90">
        <v>0</v>
      </c>
      <c r="G27" s="90">
        <v>0</v>
      </c>
      <c r="H27" s="39">
        <f t="shared" si="0"/>
        <v>400000</v>
      </c>
      <c r="I27" s="82"/>
      <c r="J27" s="54"/>
      <c r="K27" s="31"/>
      <c r="L27" s="31"/>
      <c r="M27" s="31"/>
    </row>
    <row r="28" spans="1:13" x14ac:dyDescent="0.25">
      <c r="A28" s="75" t="s">
        <v>25</v>
      </c>
      <c r="B28" s="76">
        <v>650000</v>
      </c>
      <c r="C28" s="51">
        <v>0</v>
      </c>
      <c r="D28" s="7">
        <v>0</v>
      </c>
      <c r="E28" s="7">
        <v>0</v>
      </c>
      <c r="F28" s="90">
        <v>0</v>
      </c>
      <c r="G28" s="90">
        <v>0</v>
      </c>
      <c r="H28" s="39">
        <f t="shared" si="0"/>
        <v>650000</v>
      </c>
      <c r="I28" s="82"/>
      <c r="J28" s="54"/>
      <c r="K28" s="31"/>
      <c r="L28" s="31"/>
      <c r="M28" s="31"/>
    </row>
    <row r="29" spans="1:13" ht="30.75" customHeight="1" x14ac:dyDescent="0.25">
      <c r="A29" s="75" t="s">
        <v>12</v>
      </c>
      <c r="B29" s="76">
        <v>1500900</v>
      </c>
      <c r="C29" s="51">
        <v>0</v>
      </c>
      <c r="D29" s="7">
        <v>0</v>
      </c>
      <c r="E29" s="7">
        <v>64074</v>
      </c>
      <c r="F29" s="90">
        <v>32037</v>
      </c>
      <c r="G29" s="90">
        <v>117918.26</v>
      </c>
      <c r="H29" s="39">
        <f t="shared" si="0"/>
        <v>1286870.74</v>
      </c>
      <c r="I29" s="83"/>
      <c r="J29" s="58"/>
      <c r="K29" s="59"/>
      <c r="L29" s="31"/>
      <c r="M29" s="31"/>
    </row>
    <row r="30" spans="1:13" ht="22.5" x14ac:dyDescent="0.25">
      <c r="A30" s="75" t="s">
        <v>13</v>
      </c>
      <c r="B30" s="76">
        <v>2289000</v>
      </c>
      <c r="C30" s="51">
        <v>0</v>
      </c>
      <c r="D30" s="7">
        <v>0</v>
      </c>
      <c r="E30" s="7">
        <v>0</v>
      </c>
      <c r="F30" s="90">
        <v>0</v>
      </c>
      <c r="G30" s="90">
        <v>513305.14</v>
      </c>
      <c r="H30" s="39">
        <f t="shared" si="0"/>
        <v>1775694.8599999999</v>
      </c>
      <c r="I30" s="84"/>
      <c r="J30" s="64"/>
      <c r="K30" s="65"/>
      <c r="L30" s="31"/>
      <c r="M30" s="31"/>
    </row>
    <row r="31" spans="1:13" x14ac:dyDescent="0.25">
      <c r="A31" s="75" t="s">
        <v>34</v>
      </c>
      <c r="B31" s="76">
        <v>1258000</v>
      </c>
      <c r="C31" s="51">
        <v>0</v>
      </c>
      <c r="D31" s="7">
        <v>0</v>
      </c>
      <c r="E31" s="7">
        <v>0</v>
      </c>
      <c r="F31" s="90">
        <v>0</v>
      </c>
      <c r="G31" s="90">
        <v>0</v>
      </c>
      <c r="H31" s="39">
        <f t="shared" si="0"/>
        <v>1258000</v>
      </c>
      <c r="I31" s="82"/>
      <c r="J31" s="66"/>
      <c r="K31" s="67"/>
      <c r="L31" s="31"/>
      <c r="M31" s="31"/>
    </row>
    <row r="32" spans="1:13" s="19" customFormat="1" ht="19.5" customHeight="1" x14ac:dyDescent="0.25">
      <c r="A32" s="41" t="s">
        <v>14</v>
      </c>
      <c r="B32" s="71">
        <v>13650000</v>
      </c>
      <c r="C32" s="52">
        <v>0</v>
      </c>
      <c r="D32" s="42">
        <v>0</v>
      </c>
      <c r="E32" s="42">
        <v>0</v>
      </c>
      <c r="F32" s="90">
        <v>1552123.93</v>
      </c>
      <c r="G32" s="90">
        <v>436066.64</v>
      </c>
      <c r="H32" s="39">
        <f t="shared" si="0"/>
        <v>11661809.43</v>
      </c>
      <c r="I32" s="84"/>
      <c r="J32" s="64"/>
      <c r="K32" s="65"/>
      <c r="L32" s="31"/>
      <c r="M32" s="31"/>
    </row>
    <row r="33" spans="1:13" s="19" customFormat="1" ht="19.5" customHeight="1" x14ac:dyDescent="0.25">
      <c r="A33" s="75" t="s">
        <v>15</v>
      </c>
      <c r="B33" s="76">
        <v>425000</v>
      </c>
      <c r="C33" s="51">
        <v>0</v>
      </c>
      <c r="D33" s="7">
        <v>0</v>
      </c>
      <c r="E33" s="7">
        <v>0</v>
      </c>
      <c r="F33" s="90">
        <v>0</v>
      </c>
      <c r="G33" s="90">
        <v>0</v>
      </c>
      <c r="H33" s="39">
        <f t="shared" si="0"/>
        <v>425000</v>
      </c>
      <c r="I33" s="82"/>
      <c r="J33" s="66"/>
      <c r="K33" s="67"/>
      <c r="L33" s="31"/>
      <c r="M33" s="31"/>
    </row>
    <row r="34" spans="1:13" ht="21.75" customHeight="1" x14ac:dyDescent="0.25">
      <c r="A34" s="75" t="s">
        <v>16</v>
      </c>
      <c r="B34" s="76">
        <v>650000</v>
      </c>
      <c r="C34" s="51">
        <v>0</v>
      </c>
      <c r="D34" s="7">
        <v>0</v>
      </c>
      <c r="E34" s="7">
        <v>0</v>
      </c>
      <c r="F34" s="90">
        <v>0</v>
      </c>
      <c r="G34" s="90">
        <v>0</v>
      </c>
      <c r="H34" s="39">
        <f t="shared" si="0"/>
        <v>650000</v>
      </c>
      <c r="I34" s="82"/>
      <c r="J34" s="66"/>
      <c r="K34" s="67"/>
      <c r="L34" s="59"/>
      <c r="M34" s="31"/>
    </row>
    <row r="35" spans="1:13" ht="20.25" customHeight="1" x14ac:dyDescent="0.25">
      <c r="A35" s="75" t="s">
        <v>17</v>
      </c>
      <c r="B35" s="76">
        <v>1150000</v>
      </c>
      <c r="C35" s="51">
        <v>0</v>
      </c>
      <c r="D35" s="7">
        <v>0</v>
      </c>
      <c r="E35" s="7">
        <v>0</v>
      </c>
      <c r="F35" s="90">
        <v>0</v>
      </c>
      <c r="G35" s="90">
        <v>0</v>
      </c>
      <c r="H35" s="39">
        <f t="shared" si="0"/>
        <v>1150000</v>
      </c>
      <c r="I35" s="82"/>
      <c r="J35" s="66"/>
      <c r="K35" s="67"/>
      <c r="L35" s="59"/>
      <c r="M35" s="59"/>
    </row>
    <row r="36" spans="1:13" ht="21.75" customHeight="1" x14ac:dyDescent="0.25">
      <c r="A36" s="75" t="s">
        <v>31</v>
      </c>
      <c r="B36" s="76">
        <v>50000</v>
      </c>
      <c r="C36" s="51">
        <v>0</v>
      </c>
      <c r="D36" s="7">
        <v>0</v>
      </c>
      <c r="E36" s="7">
        <v>0</v>
      </c>
      <c r="F36" s="90">
        <v>0</v>
      </c>
      <c r="G36" s="90">
        <v>0</v>
      </c>
      <c r="H36" s="39">
        <f t="shared" si="0"/>
        <v>50000</v>
      </c>
      <c r="I36" s="82"/>
      <c r="J36" s="66"/>
      <c r="K36" s="67"/>
      <c r="L36" s="31"/>
      <c r="M36" s="59"/>
    </row>
    <row r="37" spans="1:13" ht="25.5" customHeight="1" x14ac:dyDescent="0.25">
      <c r="A37" s="75" t="s">
        <v>18</v>
      </c>
      <c r="B37" s="76">
        <v>630000</v>
      </c>
      <c r="C37" s="51">
        <v>0</v>
      </c>
      <c r="D37" s="7">
        <v>0</v>
      </c>
      <c r="E37" s="7">
        <v>0</v>
      </c>
      <c r="F37" s="90">
        <v>0</v>
      </c>
      <c r="G37" s="90">
        <v>0</v>
      </c>
      <c r="H37" s="39">
        <f t="shared" si="0"/>
        <v>630000</v>
      </c>
      <c r="I37" s="82"/>
      <c r="J37" s="66"/>
      <c r="K37" s="67"/>
      <c r="L37" s="31"/>
      <c r="M37" s="31"/>
    </row>
    <row r="38" spans="1:13" ht="25.5" customHeight="1" x14ac:dyDescent="0.25">
      <c r="A38" s="75" t="s">
        <v>19</v>
      </c>
      <c r="B38" s="76">
        <v>925000</v>
      </c>
      <c r="C38" s="51">
        <v>0</v>
      </c>
      <c r="D38" s="7">
        <v>0</v>
      </c>
      <c r="E38" s="7">
        <v>0</v>
      </c>
      <c r="F38" s="90">
        <v>632146.53</v>
      </c>
      <c r="G38" s="90">
        <v>0</v>
      </c>
      <c r="H38" s="39">
        <f t="shared" si="0"/>
        <v>292853.46999999997</v>
      </c>
      <c r="I38" s="82"/>
      <c r="J38" s="54"/>
      <c r="K38" s="31"/>
      <c r="L38" s="31"/>
      <c r="M38" s="31"/>
    </row>
    <row r="39" spans="1:13" ht="27.75" customHeight="1" x14ac:dyDescent="0.25">
      <c r="A39" s="75" t="s">
        <v>20</v>
      </c>
      <c r="B39" s="76">
        <v>6220000</v>
      </c>
      <c r="C39" s="51">
        <v>0</v>
      </c>
      <c r="D39" s="7">
        <v>0</v>
      </c>
      <c r="E39" s="7">
        <v>0</v>
      </c>
      <c r="F39" s="90">
        <v>811500</v>
      </c>
      <c r="G39" s="90">
        <v>377255.44</v>
      </c>
      <c r="H39" s="39">
        <f t="shared" si="0"/>
        <v>5031244.5599999996</v>
      </c>
      <c r="I39" s="82"/>
      <c r="J39" s="54"/>
      <c r="K39" s="31"/>
      <c r="L39" s="31"/>
      <c r="M39" s="31"/>
    </row>
    <row r="40" spans="1:13" ht="22.5" customHeight="1" x14ac:dyDescent="0.25">
      <c r="A40" s="75" t="s">
        <v>21</v>
      </c>
      <c r="B40" s="76">
        <v>3600000</v>
      </c>
      <c r="C40" s="51">
        <v>0</v>
      </c>
      <c r="D40" s="7">
        <v>0</v>
      </c>
      <c r="E40" s="7">
        <v>0</v>
      </c>
      <c r="F40" s="90">
        <v>108477.4</v>
      </c>
      <c r="G40" s="90">
        <v>58811.199999999997</v>
      </c>
      <c r="H40" s="39">
        <f t="shared" si="0"/>
        <v>3432711.4</v>
      </c>
      <c r="I40" s="82"/>
      <c r="J40" s="54"/>
      <c r="K40" s="31"/>
      <c r="L40" s="31"/>
      <c r="M40" s="31"/>
    </row>
    <row r="41" spans="1:13" s="19" customFormat="1" ht="21.75" customHeight="1" x14ac:dyDescent="0.25">
      <c r="A41" s="41" t="s">
        <v>32</v>
      </c>
      <c r="B41" s="71">
        <v>2500000</v>
      </c>
      <c r="C41" s="52">
        <v>0</v>
      </c>
      <c r="D41" s="42">
        <v>0</v>
      </c>
      <c r="E41" s="42">
        <v>0</v>
      </c>
      <c r="F41" s="90">
        <v>2500000</v>
      </c>
      <c r="G41" s="90">
        <v>0</v>
      </c>
      <c r="H41" s="39">
        <f t="shared" si="0"/>
        <v>0</v>
      </c>
      <c r="I41" s="82"/>
      <c r="J41" s="54"/>
      <c r="K41" s="31"/>
      <c r="L41" s="31"/>
      <c r="M41" s="31"/>
    </row>
    <row r="42" spans="1:13" s="20" customFormat="1" ht="23.25" customHeight="1" x14ac:dyDescent="0.25">
      <c r="A42" s="75" t="s">
        <v>33</v>
      </c>
      <c r="B42" s="76">
        <v>2500000</v>
      </c>
      <c r="C42" s="51">
        <v>0</v>
      </c>
      <c r="D42" s="7">
        <v>0</v>
      </c>
      <c r="E42" s="7">
        <v>0</v>
      </c>
      <c r="F42" s="91">
        <v>2500000</v>
      </c>
      <c r="G42" s="91">
        <v>0</v>
      </c>
      <c r="H42" s="39">
        <f t="shared" si="0"/>
        <v>0</v>
      </c>
      <c r="I42" s="85"/>
      <c r="J42" s="58"/>
      <c r="K42" s="59"/>
      <c r="L42" s="31"/>
      <c r="M42" s="31"/>
    </row>
    <row r="43" spans="1:13" s="81" customFormat="1" ht="34.5" customHeight="1" x14ac:dyDescent="0.25">
      <c r="A43" s="41" t="s">
        <v>22</v>
      </c>
      <c r="B43" s="74">
        <v>31850000</v>
      </c>
      <c r="C43" s="39">
        <v>0</v>
      </c>
      <c r="D43" s="42">
        <v>0</v>
      </c>
      <c r="E43" s="42">
        <v>0</v>
      </c>
      <c r="F43" s="99">
        <v>1840175.21</v>
      </c>
      <c r="G43" s="90">
        <v>0</v>
      </c>
      <c r="H43" s="39">
        <f t="shared" si="0"/>
        <v>30009824.789999999</v>
      </c>
      <c r="I43" s="86"/>
      <c r="J43" s="9"/>
      <c r="K43" s="9"/>
      <c r="L43" s="59"/>
      <c r="M43" s="62"/>
    </row>
    <row r="44" spans="1:13" s="20" customFormat="1" ht="22.5" customHeight="1" x14ac:dyDescent="0.25">
      <c r="A44" s="75" t="s">
        <v>23</v>
      </c>
      <c r="B44" s="76">
        <v>2000000</v>
      </c>
      <c r="C44" s="51">
        <v>0</v>
      </c>
      <c r="D44" s="7">
        <v>0</v>
      </c>
      <c r="E44" s="7">
        <v>0</v>
      </c>
      <c r="F44" s="91">
        <v>1378641.81</v>
      </c>
      <c r="G44" s="91"/>
      <c r="H44" s="39">
        <f t="shared" si="0"/>
        <v>621358.18999999994</v>
      </c>
      <c r="I44" s="86"/>
      <c r="J44" s="9"/>
      <c r="K44" s="9"/>
      <c r="L44" s="65"/>
      <c r="M44" s="59"/>
    </row>
    <row r="45" spans="1:13" s="12" customFormat="1" ht="22.5" x14ac:dyDescent="0.25">
      <c r="A45" s="75" t="s">
        <v>54</v>
      </c>
      <c r="B45" s="76">
        <v>700000</v>
      </c>
      <c r="C45" s="51">
        <v>0</v>
      </c>
      <c r="D45" s="7">
        <v>0</v>
      </c>
      <c r="E45" s="7">
        <v>0</v>
      </c>
      <c r="F45" s="90">
        <v>0</v>
      </c>
      <c r="G45" s="90">
        <v>0</v>
      </c>
      <c r="H45" s="39">
        <f t="shared" si="0"/>
        <v>700000</v>
      </c>
      <c r="I45" s="87"/>
      <c r="J45" s="9"/>
      <c r="K45" s="9"/>
      <c r="L45" s="67"/>
      <c r="M45" s="65"/>
    </row>
    <row r="46" spans="1:13" s="12" customFormat="1" ht="29.25" customHeight="1" x14ac:dyDescent="0.25">
      <c r="A46" s="75" t="s">
        <v>24</v>
      </c>
      <c r="B46" s="76">
        <v>23500000</v>
      </c>
      <c r="C46" s="51">
        <v>0</v>
      </c>
      <c r="D46" s="7">
        <v>0</v>
      </c>
      <c r="E46" s="7">
        <v>0</v>
      </c>
      <c r="F46" s="90">
        <v>0</v>
      </c>
      <c r="G46" s="90">
        <v>0</v>
      </c>
      <c r="H46" s="39">
        <f t="shared" si="0"/>
        <v>23500000</v>
      </c>
      <c r="I46" s="87"/>
      <c r="J46" s="9"/>
      <c r="K46" s="9"/>
      <c r="L46" s="65"/>
      <c r="M46" s="67"/>
    </row>
    <row r="47" spans="1:13" s="12" customFormat="1" ht="27.75" customHeight="1" x14ac:dyDescent="0.25">
      <c r="A47" s="75" t="s">
        <v>26</v>
      </c>
      <c r="B47" s="76">
        <v>50000</v>
      </c>
      <c r="C47" s="51">
        <v>0</v>
      </c>
      <c r="D47" s="7">
        <v>0</v>
      </c>
      <c r="E47" s="7">
        <v>0</v>
      </c>
      <c r="F47" s="90">
        <v>0</v>
      </c>
      <c r="G47" s="90">
        <v>0</v>
      </c>
      <c r="H47" s="39">
        <f t="shared" si="0"/>
        <v>50000</v>
      </c>
      <c r="I47" s="86"/>
      <c r="J47" s="9"/>
      <c r="K47" s="9"/>
      <c r="L47" s="67"/>
      <c r="M47" s="65"/>
    </row>
    <row r="48" spans="1:13" s="12" customFormat="1" ht="26.25" customHeight="1" x14ac:dyDescent="0.25">
      <c r="A48" s="75" t="s">
        <v>38</v>
      </c>
      <c r="B48" s="76">
        <v>4900000</v>
      </c>
      <c r="C48" s="51">
        <v>0</v>
      </c>
      <c r="D48" s="7">
        <v>0</v>
      </c>
      <c r="E48" s="7">
        <v>0</v>
      </c>
      <c r="F48" s="90">
        <v>432033.4</v>
      </c>
      <c r="G48" s="90"/>
      <c r="H48" s="39">
        <f t="shared" si="0"/>
        <v>4467966.5999999996</v>
      </c>
      <c r="I48" s="86"/>
      <c r="J48" s="9"/>
      <c r="K48" s="9"/>
      <c r="L48" s="67"/>
      <c r="M48" s="67"/>
    </row>
    <row r="49" spans="1:21" s="12" customFormat="1" ht="26.25" customHeight="1" x14ac:dyDescent="0.25">
      <c r="A49" s="75" t="s">
        <v>48</v>
      </c>
      <c r="B49" s="76">
        <v>300000</v>
      </c>
      <c r="C49" s="51">
        <v>0</v>
      </c>
      <c r="D49" s="7">
        <v>0</v>
      </c>
      <c r="E49" s="7">
        <v>0</v>
      </c>
      <c r="F49" s="90">
        <v>0</v>
      </c>
      <c r="G49" s="90">
        <v>0</v>
      </c>
      <c r="H49" s="39">
        <f t="shared" si="0"/>
        <v>300000</v>
      </c>
      <c r="I49" s="82"/>
      <c r="J49" s="54"/>
      <c r="K49" s="31"/>
      <c r="L49" s="67"/>
      <c r="M49" s="67"/>
    </row>
    <row r="50" spans="1:21" ht="21.75" customHeight="1" x14ac:dyDescent="0.25">
      <c r="A50" s="75" t="s">
        <v>27</v>
      </c>
      <c r="B50" s="76">
        <v>100000</v>
      </c>
      <c r="C50" s="51">
        <v>0</v>
      </c>
      <c r="D50" s="7">
        <v>0</v>
      </c>
      <c r="E50" s="7">
        <v>0</v>
      </c>
      <c r="F50" s="90">
        <v>0</v>
      </c>
      <c r="G50" s="90">
        <v>0</v>
      </c>
      <c r="H50" s="39">
        <f t="shared" si="0"/>
        <v>100000</v>
      </c>
      <c r="I50" s="82"/>
      <c r="J50" s="54"/>
      <c r="K50" s="31"/>
      <c r="L50" s="67"/>
      <c r="M50" s="67"/>
    </row>
    <row r="51" spans="1:21" ht="22.5" x14ac:dyDescent="0.25">
      <c r="A51" s="75" t="s">
        <v>28</v>
      </c>
      <c r="B51" s="76">
        <v>300000</v>
      </c>
      <c r="C51" s="7">
        <v>0</v>
      </c>
      <c r="D51" s="7">
        <v>0</v>
      </c>
      <c r="E51" s="7">
        <v>0</v>
      </c>
      <c r="F51" s="90">
        <v>29500</v>
      </c>
      <c r="G51" s="90"/>
      <c r="H51" s="39">
        <f t="shared" si="0"/>
        <v>270500</v>
      </c>
      <c r="I51" s="82"/>
      <c r="J51" s="54"/>
      <c r="K51" s="31"/>
      <c r="L51" s="67"/>
      <c r="M51" s="67"/>
    </row>
    <row r="52" spans="1:21" s="19" customFormat="1" ht="23.25" customHeight="1" x14ac:dyDescent="0.25">
      <c r="A52" s="41" t="s">
        <v>29</v>
      </c>
      <c r="B52" s="74">
        <v>800000</v>
      </c>
      <c r="C52" s="39">
        <v>0</v>
      </c>
      <c r="D52" s="42">
        <v>0</v>
      </c>
      <c r="E52" s="42">
        <v>0</v>
      </c>
      <c r="F52" s="42">
        <v>0</v>
      </c>
      <c r="G52" s="42">
        <v>0</v>
      </c>
      <c r="H52" s="39">
        <f t="shared" si="0"/>
        <v>800000</v>
      </c>
      <c r="I52" s="88"/>
      <c r="J52" s="9"/>
      <c r="K52" s="9"/>
      <c r="L52" s="59"/>
      <c r="M52" s="65"/>
    </row>
    <row r="53" spans="1:21" ht="24" customHeight="1" thickBot="1" x14ac:dyDescent="0.3">
      <c r="A53" s="75" t="s">
        <v>30</v>
      </c>
      <c r="B53" s="76">
        <v>800000</v>
      </c>
      <c r="C53" s="51">
        <v>0</v>
      </c>
      <c r="D53" s="7">
        <v>0</v>
      </c>
      <c r="E53" s="7">
        <v>0</v>
      </c>
      <c r="F53" s="7">
        <v>0</v>
      </c>
      <c r="G53" s="7">
        <v>0</v>
      </c>
      <c r="H53" s="39">
        <f t="shared" si="0"/>
        <v>800000</v>
      </c>
      <c r="I53" s="89"/>
      <c r="J53" s="54"/>
      <c r="K53" s="31"/>
      <c r="L53" s="31"/>
      <c r="M53" s="31"/>
    </row>
    <row r="54" spans="1:21" s="19" customFormat="1" ht="18" customHeight="1" thickBot="1" x14ac:dyDescent="0.3">
      <c r="A54" s="93" t="s">
        <v>1</v>
      </c>
      <c r="B54" s="94">
        <f>+B52+B43+B41+B32+B22+B18</f>
        <v>215826208</v>
      </c>
      <c r="C54" s="95">
        <f>+C52+C43+C32+C22+C18+C41</f>
        <v>0</v>
      </c>
      <c r="D54" s="94">
        <f>+D52+D43+D32+D22+D18+D41</f>
        <v>11900367.279999999</v>
      </c>
      <c r="E54" s="94">
        <f>+E52+E43+E32+E22+E18+E41</f>
        <v>11657708.58</v>
      </c>
      <c r="F54" s="96">
        <f>+F52+F43+F41+F32+F22+F18</f>
        <v>18122434.210000001</v>
      </c>
      <c r="G54" s="96">
        <f>+G52+G43+G41+G32+G22+G18</f>
        <v>12790139.029999999</v>
      </c>
      <c r="H54" s="97">
        <f>+B54+C54-D54-E54-F54-G54</f>
        <v>161355558.89999998</v>
      </c>
      <c r="I54" s="73"/>
      <c r="J54" s="54"/>
      <c r="K54" s="31"/>
      <c r="L54" s="31"/>
      <c r="M54" s="31"/>
    </row>
    <row r="55" spans="1:21" x14ac:dyDescent="0.25">
      <c r="A55" s="8"/>
      <c r="B55" s="9"/>
      <c r="C55" s="9"/>
      <c r="D55" s="9"/>
      <c r="E55" s="9"/>
      <c r="F55" s="9"/>
      <c r="G55" s="9"/>
      <c r="H55" s="9"/>
      <c r="I55" s="9"/>
      <c r="J55" s="31"/>
      <c r="K55" s="31"/>
      <c r="L55" s="9"/>
      <c r="M55" s="9"/>
      <c r="N55" s="9"/>
      <c r="O55" s="7"/>
    </row>
    <row r="56" spans="1:21" x14ac:dyDescent="0.25">
      <c r="A56" s="8"/>
      <c r="B56" s="9"/>
      <c r="C56" s="9"/>
      <c r="D56" s="9"/>
      <c r="E56" s="9"/>
      <c r="F56" s="53"/>
      <c r="G56" s="53"/>
      <c r="H56" s="30"/>
      <c r="I56" s="30"/>
      <c r="J56" s="59"/>
      <c r="K56" s="31"/>
      <c r="L56" s="9"/>
      <c r="M56" s="9"/>
      <c r="N56" s="9"/>
      <c r="O56" s="7"/>
    </row>
    <row r="57" spans="1:21" x14ac:dyDescent="0.25">
      <c r="A57" s="8"/>
      <c r="B57" s="9"/>
      <c r="C57" s="9"/>
      <c r="D57" s="9"/>
      <c r="E57" s="9"/>
      <c r="F57" s="30"/>
      <c r="G57" s="30"/>
      <c r="H57" s="30"/>
      <c r="I57" s="30"/>
      <c r="J57" s="9"/>
      <c r="K57" s="59"/>
      <c r="L57" s="9"/>
      <c r="M57" s="9"/>
      <c r="N57" s="9"/>
      <c r="O57" s="7"/>
    </row>
    <row r="58" spans="1:21" x14ac:dyDescent="0.25">
      <c r="A58" s="8"/>
      <c r="B58" s="9"/>
      <c r="C58" s="9"/>
      <c r="D58" s="9"/>
      <c r="E58" s="9"/>
      <c r="F58" s="54"/>
      <c r="G58" s="54"/>
      <c r="H58" s="54"/>
      <c r="I58" s="31"/>
      <c r="J58" s="9"/>
      <c r="K58" s="9"/>
      <c r="L58" s="9"/>
      <c r="M58" s="9"/>
      <c r="N58" s="9"/>
      <c r="O58" s="7"/>
    </row>
    <row r="59" spans="1:21" ht="21" customHeight="1" x14ac:dyDescent="0.25">
      <c r="F59" s="54"/>
      <c r="G59" s="54"/>
      <c r="H59" s="54"/>
      <c r="I59" s="31"/>
      <c r="J59" s="31"/>
      <c r="K59" s="9"/>
    </row>
    <row r="60" spans="1:21" x14ac:dyDescent="0.25">
      <c r="E60" s="46"/>
      <c r="F60" s="54"/>
      <c r="G60" s="54"/>
      <c r="H60" s="54"/>
      <c r="I60" s="31"/>
      <c r="J60" s="31"/>
      <c r="K60" s="31"/>
      <c r="L60" s="9"/>
      <c r="M60" s="9"/>
      <c r="N60" s="10"/>
      <c r="O60" s="10"/>
      <c r="P60" s="10"/>
      <c r="Q60" s="10"/>
      <c r="R60" s="13"/>
      <c r="S60" s="13"/>
    </row>
    <row r="61" spans="1:21" ht="17.25" customHeight="1" x14ac:dyDescent="0.25">
      <c r="A61" s="72" t="s">
        <v>46</v>
      </c>
      <c r="C61" s="47" t="s">
        <v>60</v>
      </c>
      <c r="F61" s="47" t="s">
        <v>47</v>
      </c>
      <c r="G61" s="98"/>
      <c r="H61" s="54"/>
      <c r="I61" s="31"/>
      <c r="J61" s="31"/>
      <c r="K61" s="31"/>
      <c r="L61" s="9"/>
      <c r="M61" s="9"/>
      <c r="N61" s="9"/>
      <c r="O61" s="9"/>
      <c r="P61" s="13"/>
      <c r="Q61" s="13"/>
      <c r="U61" s="7"/>
    </row>
    <row r="62" spans="1:21" s="31" customFormat="1" ht="18" customHeight="1" x14ac:dyDescent="0.25">
      <c r="A62" s="24" t="s">
        <v>59</v>
      </c>
      <c r="C62" s="48" t="s">
        <v>49</v>
      </c>
      <c r="F62" s="49" t="s">
        <v>58</v>
      </c>
      <c r="G62" s="49"/>
      <c r="H62" s="54"/>
      <c r="J62" s="9"/>
      <c r="L62" s="10"/>
      <c r="M62" s="10"/>
      <c r="N62" s="13"/>
      <c r="O62" s="13"/>
      <c r="P62" s="7"/>
      <c r="Q62" s="7"/>
      <c r="R62" s="7"/>
      <c r="S62" s="7"/>
    </row>
    <row r="63" spans="1:21" s="31" customFormat="1" ht="13.5" customHeight="1" x14ac:dyDescent="0.25">
      <c r="A63" s="9"/>
      <c r="B63" s="9"/>
      <c r="C63" s="30"/>
      <c r="D63" s="29"/>
      <c r="E63" s="9"/>
      <c r="F63" s="54"/>
      <c r="G63" s="54"/>
      <c r="H63" s="54"/>
      <c r="K63" s="9"/>
      <c r="L63" s="9"/>
      <c r="M63" s="13"/>
      <c r="N63" s="7"/>
      <c r="O63" s="7"/>
      <c r="P63" s="7"/>
      <c r="Q63" s="7"/>
    </row>
    <row r="64" spans="1:21" s="31" customFormat="1" ht="0.75" customHeight="1" x14ac:dyDescent="0.25">
      <c r="A64" s="30"/>
      <c r="B64" s="30"/>
      <c r="C64" s="30"/>
      <c r="D64" s="9"/>
      <c r="E64" s="30"/>
      <c r="F64" s="70"/>
      <c r="G64" s="70"/>
      <c r="H64" s="70"/>
      <c r="I64" s="3"/>
      <c r="K64" s="9"/>
      <c r="L64" s="30"/>
      <c r="M64" s="13"/>
      <c r="N64" s="13"/>
      <c r="O64" s="7"/>
      <c r="P64" s="7"/>
      <c r="Q64" s="7"/>
      <c r="R64" s="7"/>
    </row>
    <row r="65" spans="1:24" s="31" customFormat="1" ht="15" hidden="1" customHeight="1" x14ac:dyDescent="0.25">
      <c r="A65" s="30"/>
      <c r="B65" s="30"/>
      <c r="C65" s="27"/>
      <c r="D65" s="30"/>
      <c r="E65" s="30"/>
      <c r="F65" s="68"/>
      <c r="G65" s="68"/>
      <c r="H65" s="68"/>
      <c r="I65" s="69"/>
      <c r="J65" s="9"/>
      <c r="K65" s="9"/>
      <c r="L65" s="30"/>
      <c r="M65" s="32"/>
      <c r="N65" s="13"/>
      <c r="O65" s="13"/>
      <c r="P65" s="7"/>
      <c r="Q65" s="7"/>
      <c r="R65" s="7"/>
      <c r="S65" s="7"/>
    </row>
    <row r="66" spans="1:24" s="31" customFormat="1" ht="15" hidden="1" customHeight="1" x14ac:dyDescent="0.25">
      <c r="A66" s="45"/>
      <c r="B66" s="27"/>
      <c r="C66" s="26"/>
      <c r="D66" s="30"/>
      <c r="E66" s="35"/>
      <c r="F66" s="68"/>
      <c r="G66" s="68"/>
      <c r="H66" s="68"/>
      <c r="I66" s="69"/>
      <c r="J66" s="30"/>
      <c r="K66" s="9"/>
      <c r="L66" s="27"/>
      <c r="N66" s="13"/>
      <c r="O66" s="13"/>
      <c r="P66" s="7"/>
      <c r="Q66" s="7"/>
      <c r="R66" s="7"/>
      <c r="S66" s="7"/>
    </row>
    <row r="67" spans="1:24" x14ac:dyDescent="0.25">
      <c r="F67" s="54"/>
      <c r="G67" s="54"/>
      <c r="H67" s="54"/>
      <c r="I67" s="31"/>
      <c r="J67" s="31"/>
      <c r="K67" s="69"/>
      <c r="S67" s="13"/>
      <c r="T67" s="13"/>
      <c r="U67" s="7"/>
      <c r="V67" s="7"/>
      <c r="W67" s="7"/>
      <c r="X67" s="7"/>
    </row>
    <row r="68" spans="1:24" x14ac:dyDescent="0.25">
      <c r="F68" s="54"/>
      <c r="G68" s="54"/>
      <c r="H68" s="54"/>
      <c r="I68" s="31"/>
      <c r="J68" s="31"/>
      <c r="K68" s="31"/>
      <c r="S68" s="13"/>
      <c r="T68" s="13"/>
      <c r="U68" s="7"/>
      <c r="V68" s="7"/>
      <c r="W68" s="7"/>
      <c r="X68" s="7"/>
    </row>
    <row r="69" spans="1:24" x14ac:dyDescent="0.25">
      <c r="F69" s="54"/>
      <c r="G69" s="54"/>
      <c r="H69" s="54"/>
      <c r="I69" s="31"/>
      <c r="J69" s="31"/>
      <c r="K69" s="31"/>
      <c r="S69" s="13"/>
      <c r="T69" s="13"/>
      <c r="U69" s="7"/>
      <c r="V69" s="7"/>
      <c r="W69" s="7"/>
      <c r="X69" s="7"/>
    </row>
    <row r="70" spans="1:24" ht="36" customHeight="1" x14ac:dyDescent="0.25">
      <c r="C70" s="3"/>
      <c r="F70" s="54"/>
      <c r="G70" s="54"/>
      <c r="H70" s="54"/>
      <c r="I70" s="31"/>
      <c r="J70" s="31"/>
      <c r="K70" s="31"/>
      <c r="S70" s="13"/>
      <c r="T70" s="13"/>
      <c r="U70" s="7"/>
      <c r="V70" s="7"/>
      <c r="W70" s="7"/>
      <c r="X70" s="7"/>
    </row>
    <row r="71" spans="1:24" x14ac:dyDescent="0.25">
      <c r="B71" s="3"/>
      <c r="C71" s="1"/>
      <c r="E71" s="3"/>
      <c r="F71" s="54"/>
      <c r="G71" s="54"/>
      <c r="H71" s="54"/>
      <c r="I71" s="31"/>
      <c r="J71" s="31"/>
      <c r="K71" s="31"/>
      <c r="L71" s="3"/>
      <c r="M71" s="3"/>
      <c r="N71" s="3"/>
      <c r="S71" s="10"/>
      <c r="T71" s="13"/>
      <c r="U71" s="7"/>
      <c r="V71" s="7"/>
      <c r="W71" s="7"/>
    </row>
    <row r="72" spans="1:24" x14ac:dyDescent="0.25">
      <c r="A72" s="2"/>
      <c r="B72" s="1"/>
      <c r="C72" s="1"/>
      <c r="D72" s="3"/>
      <c r="E72" s="1"/>
      <c r="F72" s="54"/>
      <c r="G72" s="54"/>
      <c r="H72" s="54"/>
      <c r="I72" s="31"/>
      <c r="J72" s="31"/>
      <c r="K72" s="31"/>
      <c r="L72" s="1"/>
      <c r="M72" s="1"/>
      <c r="N72" s="1"/>
      <c r="T72" s="10"/>
    </row>
    <row r="73" spans="1:24" x14ac:dyDescent="0.25">
      <c r="A73" s="1"/>
      <c r="B73" s="1"/>
      <c r="D73" s="1"/>
      <c r="E73" s="1"/>
      <c r="F73" s="54"/>
      <c r="G73" s="54"/>
      <c r="H73" s="54"/>
      <c r="I73" s="31"/>
      <c r="J73" s="3"/>
      <c r="K73" s="31"/>
      <c r="L73" s="1"/>
      <c r="M73" s="1"/>
      <c r="N73" s="1"/>
    </row>
    <row r="74" spans="1:24" x14ac:dyDescent="0.25">
      <c r="A74" s="1"/>
      <c r="D74" s="1"/>
      <c r="F74" s="31"/>
      <c r="G74" s="31"/>
      <c r="H74" s="31"/>
      <c r="I74" s="31"/>
      <c r="J74" s="69"/>
      <c r="K74" s="3"/>
    </row>
    <row r="75" spans="1:24" x14ac:dyDescent="0.25">
      <c r="A75" s="6"/>
      <c r="F75" s="31"/>
      <c r="G75" s="31"/>
      <c r="H75" s="31"/>
      <c r="I75" s="31"/>
      <c r="J75" s="69"/>
      <c r="K75" s="69"/>
      <c r="P75" t="s">
        <v>39</v>
      </c>
    </row>
    <row r="76" spans="1:24" x14ac:dyDescent="0.25">
      <c r="A76" s="5"/>
      <c r="C76" s="1"/>
      <c r="K76" s="1"/>
    </row>
    <row r="77" spans="1:24" x14ac:dyDescent="0.25">
      <c r="A77" s="4"/>
      <c r="B77" s="1"/>
      <c r="E77" s="1"/>
      <c r="L77" s="1"/>
      <c r="M77" s="1"/>
      <c r="N77" s="1"/>
    </row>
    <row r="78" spans="1:24" x14ac:dyDescent="0.25">
      <c r="A78" s="1"/>
      <c r="D78" s="1"/>
    </row>
    <row r="79" spans="1:24" x14ac:dyDescent="0.25">
      <c r="J79" s="1"/>
    </row>
    <row r="80" spans="1:24" x14ac:dyDescent="0.25">
      <c r="K80" s="1"/>
    </row>
  </sheetData>
  <mergeCells count="6">
    <mergeCell ref="A10:H10"/>
    <mergeCell ref="A4:D4"/>
    <mergeCell ref="A5:H5"/>
    <mergeCell ref="A6:H6"/>
    <mergeCell ref="A7:H8"/>
    <mergeCell ref="A9:H9"/>
  </mergeCells>
  <pageMargins left="0.52" right="0.25" top="0.75" bottom="0.75" header="0.3" footer="0.3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 </vt:lpstr>
      <vt:lpstr>'Plantilla Ejecución 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Noelia Herrera</cp:lastModifiedBy>
  <cp:lastPrinted>2023-05-03T16:01:55Z</cp:lastPrinted>
  <dcterms:created xsi:type="dcterms:W3CDTF">2018-04-17T18:57:16Z</dcterms:created>
  <dcterms:modified xsi:type="dcterms:W3CDTF">2023-05-05T15:56:33Z</dcterms:modified>
</cp:coreProperties>
</file>